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CHEA\Desktop\"/>
    </mc:Choice>
  </mc:AlternateContent>
  <bookViews>
    <workbookView xWindow="0" yWindow="0" windowWidth="23040" windowHeight="9975"/>
  </bookViews>
  <sheets>
    <sheet name="Summary - need to update" sheetId="2" r:id="rId1"/>
    <sheet name="PNI"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2" l="1"/>
  <c r="H17" i="2"/>
  <c r="H16" i="2"/>
  <c r="H15" i="2"/>
  <c r="H14" i="2"/>
  <c r="H13" i="2"/>
  <c r="H10" i="2"/>
  <c r="H9" i="2"/>
  <c r="H8" i="2"/>
  <c r="H7" i="2"/>
  <c r="G6" i="2"/>
  <c r="F6" i="2"/>
  <c r="E6" i="2"/>
  <c r="D6" i="2"/>
  <c r="G4" i="2"/>
  <c r="F4" i="2"/>
  <c r="H4" i="2" l="1"/>
  <c r="I4" i="2" s="1"/>
</calcChain>
</file>

<file path=xl/sharedStrings.xml><?xml version="1.0" encoding="utf-8"?>
<sst xmlns="http://schemas.openxmlformats.org/spreadsheetml/2006/main" count="75" uniqueCount="66">
  <si>
    <t>Acadia University</t>
  </si>
  <si>
    <t>Nova Scotia College of Art and Design</t>
  </si>
  <si>
    <t>DHX - Bell Media Benefits</t>
  </si>
  <si>
    <t>Commitment</t>
  </si>
  <si>
    <t>2014/2015</t>
  </si>
  <si>
    <t>2015/2016</t>
  </si>
  <si>
    <t>2016/2017</t>
  </si>
  <si>
    <t>2017/2018</t>
  </si>
  <si>
    <t>Total</t>
  </si>
  <si>
    <t>Remaining</t>
  </si>
  <si>
    <t xml:space="preserve">Total </t>
  </si>
  <si>
    <t>On Screen Benefits Initiatives</t>
  </si>
  <si>
    <t xml:space="preserve">Proposal </t>
  </si>
  <si>
    <t>Licensing and production of English-language programming of national interest</t>
  </si>
  <si>
    <t xml:space="preserve">(at least) </t>
  </si>
  <si>
    <t>Partnerships with public broadcasters and APTN</t>
  </si>
  <si>
    <t xml:space="preserve">(up to) </t>
  </si>
  <si>
    <t>Digital Media Initiatives</t>
  </si>
  <si>
    <t>Family and Children's Development Fund</t>
  </si>
  <si>
    <t>Other Social Benefits</t>
  </si>
  <si>
    <t>Canadian Film Center</t>
  </si>
  <si>
    <t>Simon Fraser University</t>
  </si>
  <si>
    <t>Atlantic Film Festival</t>
  </si>
  <si>
    <t>Atlantic Film Makers Cooperative</t>
  </si>
  <si>
    <r>
      <rPr>
        <i/>
        <sz val="10"/>
        <color theme="1"/>
        <rFont val="Arial Narrow"/>
        <family val="2"/>
      </rPr>
      <t>Note 1</t>
    </r>
    <r>
      <rPr>
        <sz val="10"/>
        <color theme="1"/>
        <rFont val="Arial Narrow"/>
        <family val="2"/>
      </rPr>
      <t>: The total Commitment amount is higher than the Proposal amount due to the adjusted value of the transaction from $171,000,000 to $173,134,220</t>
    </r>
  </si>
  <si>
    <t>Note 2: All expenditures in this report are incremental to expenditure that DHX would otherwise make or be expected to make on Canadian programming.</t>
  </si>
  <si>
    <t>Tangible Benefits Report for Broadcast Year 2017-2018</t>
  </si>
  <si>
    <t xml:space="preserve">Programming of National Interest </t>
  </si>
  <si>
    <t>Program Title</t>
  </si>
  <si>
    <t>Program Description</t>
  </si>
  <si>
    <t>Production Company</t>
  </si>
  <si>
    <t>Parent Company</t>
  </si>
  <si>
    <t>Unrelated independent producer</t>
  </si>
  <si>
    <t>Backstage, Seasons 1 &amp; 2</t>
  </si>
  <si>
    <t xml:space="preserve">60 x 30 minute live action series (shot docudrama-style) that follows a group of outstandingly talented teenagers as they live through the highs and lows that come with attending the prestigious Keaton School of the Arts – from the angst and disappointments to the new friendships and crowning achievements. </t>
  </si>
  <si>
    <t>Backstage Production (Season I) Inc.</t>
  </si>
  <si>
    <t>Fresh TV Inc.</t>
  </si>
  <si>
    <t>Yes</t>
  </si>
  <si>
    <t>Fangbone, Season 1</t>
  </si>
  <si>
    <r>
      <t xml:space="preserve">52 x 11-minute animated series, based on the bestselling graphic novel series </t>
    </r>
    <r>
      <rPr>
        <i/>
        <sz val="10.5"/>
        <color theme="1"/>
        <rFont val="Calibri"/>
        <family val="2"/>
        <scheme val="minor"/>
      </rPr>
      <t>Fangbone: Third Grade Barbarian</t>
    </r>
    <r>
      <rPr>
        <sz val="10.5"/>
        <color theme="1"/>
        <rFont val="Calibri"/>
        <family val="2"/>
        <scheme val="minor"/>
      </rPr>
      <t xml:space="preserve"> by Michael Rex. A fish-out-of-water comedy adventure series,the title character is a young barbarian warrior from Skullbania who travels through a magical portal into the suburbs of our world and lands suddenly in Eastwood Elementary’s third grade class.</t>
    </r>
  </si>
  <si>
    <t>Fangbone Productions Inc.</t>
  </si>
  <si>
    <t>Radical Sheep Productions Inc. (acquired by Boat Rocker Media Inc.)</t>
  </si>
  <si>
    <t>Saavy, Season 1</t>
  </si>
  <si>
    <t xml:space="preserve">20 x 30 minute live action series offering tweens a refreshing spin on the world around them. This sometimes cheeky and always stylish  show cleverly intertwines entertaining and aspirational segments from the worlds of music, fashion, DIY, and beyond. </t>
  </si>
  <si>
    <t>Savvy TV Inc.</t>
  </si>
  <si>
    <t>Devil's Note Films Inc.</t>
  </si>
  <si>
    <t>Lost &amp; Found Music Studios, Season 1</t>
  </si>
  <si>
    <t>27 x 30 minute live action series that follows the lives of a group of musicians who are part of a unique music program. Each year musicians audition for a spot at the studio and a chance to go on a live tour. The kids at Lost &amp; Found spend their time writing songs, performing, and improving their talents to hopefully turn their passion into a profession.</t>
  </si>
  <si>
    <t>Temple Music Room Productions Limited</t>
  </si>
  <si>
    <t>Boat Rocker Media Inc.</t>
  </si>
  <si>
    <t>Trucktown Season 2</t>
  </si>
  <si>
    <t>20 x 30 minute animated series based on the popular children's books, Trucktown is a rough and tumble place where being physical, and smashing and crashing and building and breaking are the only ways to play! Join Flat Bed Jack, Dump Truck Dan, Monster Truck Max and all their friends as they roar, romp and rock their way through Trucktown!</t>
  </si>
  <si>
    <t>Nelvana Limited</t>
  </si>
  <si>
    <t>Corus Entertainment Inc.</t>
  </si>
  <si>
    <t>Dark Haven High</t>
  </si>
  <si>
    <t xml:space="preserve">30 minute live action, Maddy and Dylan reconnect in high school just in time to battle a mutoid invasion and thwart an insidious conspiracy </t>
  </si>
  <si>
    <t>DHH Class of X Productions Inc.</t>
  </si>
  <si>
    <t>Bajillionaires</t>
  </si>
  <si>
    <t xml:space="preserve">30 minute live action, Mike and his neighbourhood pals form a start company with some very simple goals - invent cool stuff, save the world and make a ton of money </t>
  </si>
  <si>
    <t>Bajillionaires Productions Inc</t>
  </si>
  <si>
    <t>Six Eleven Inc.</t>
  </si>
  <si>
    <t>Note 3: Due to timing of production, the spend for this broadcast year is lower than originally anticipated.  Significant benefits fund have been committed and will be spent before the end of this broadcast year.</t>
  </si>
  <si>
    <t>Mightly Mike</t>
  </si>
  <si>
    <t>Digital Dimensions</t>
  </si>
  <si>
    <t>4435362 Canada Inc.</t>
  </si>
  <si>
    <t>78 x 7 minute animated series, which follows Mike the pug’s comedic efforts to court his neighbor’s dog. Unfortunately for Mike, a trio of turtles, a pesky kitten and a pair of raccoons always show up at exactly the wrong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</si>
</sst>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quot;$&quot;#,##0\)"/>
  </numFmts>
  <fonts count="15" x14ac:knownFonts="1">
    <font>
      <sz val="11"/>
      <color theme="1"/>
      <name val="Calibri"/>
      <family val="2"/>
      <scheme val="minor"/>
    </font>
    <font>
      <sz val="11"/>
      <color theme="1"/>
      <name val="Calibri"/>
      <family val="2"/>
      <scheme val="minor"/>
    </font>
    <font>
      <b/>
      <sz val="11"/>
      <color theme="1"/>
      <name val="Calibri"/>
      <family val="2"/>
      <scheme val="minor"/>
    </font>
    <font>
      <b/>
      <i/>
      <sz val="10"/>
      <color theme="1"/>
      <name val="Arial Narrow"/>
      <family val="2"/>
    </font>
    <font>
      <sz val="10"/>
      <color theme="1"/>
      <name val="Arial Narrow"/>
      <family val="2"/>
    </font>
    <font>
      <sz val="10"/>
      <color indexed="0"/>
      <name val="Arial"/>
      <family val="2"/>
    </font>
    <font>
      <b/>
      <sz val="10"/>
      <color theme="1"/>
      <name val="Arial Narrow"/>
      <family val="2"/>
    </font>
    <font>
      <b/>
      <i/>
      <sz val="11"/>
      <color theme="1"/>
      <name val="Calibri"/>
      <family val="2"/>
      <scheme val="minor"/>
    </font>
    <font>
      <i/>
      <sz val="10"/>
      <color theme="1"/>
      <name val="Arial Narrow"/>
      <family val="2"/>
    </font>
    <font>
      <b/>
      <sz val="10.5"/>
      <color theme="1"/>
      <name val="Calibri"/>
      <family val="2"/>
      <scheme val="minor"/>
    </font>
    <font>
      <sz val="10.5"/>
      <color theme="1"/>
      <name val="Calibri"/>
      <family val="2"/>
      <scheme val="minor"/>
    </font>
    <font>
      <i/>
      <sz val="10.5"/>
      <color theme="1"/>
      <name val="Calibri"/>
      <family val="2"/>
      <scheme val="minor"/>
    </font>
    <font>
      <sz val="10.5"/>
      <name val="Calibri"/>
      <family val="2"/>
      <scheme val="minor"/>
    </font>
    <font>
      <sz val="9"/>
      <name val="Segoe UI"/>
      <family val="2"/>
    </font>
    <font>
      <sz val="10.5"/>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43" fontId="1" fillId="0" borderId="0" applyFont="0" applyFill="0" applyBorder="0" applyAlignment="0" applyProtection="0"/>
    <xf numFmtId="44" fontId="1" fillId="0" borderId="0" applyFont="0" applyFill="0" applyBorder="0" applyAlignment="0" applyProtection="0"/>
    <xf numFmtId="0" fontId="13" fillId="0" borderId="0">
      <alignment vertical="center"/>
    </xf>
  </cellStyleXfs>
  <cellXfs count="32">
    <xf numFmtId="0" fontId="0" fillId="0" borderId="0" xfId="0"/>
    <xf numFmtId="0" fontId="3" fillId="0" borderId="0" xfId="0" applyFont="1"/>
    <xf numFmtId="0" fontId="4" fillId="0" borderId="0" xfId="0" applyFont="1"/>
    <xf numFmtId="0" fontId="6" fillId="0" borderId="0" xfId="0" applyFont="1"/>
    <xf numFmtId="0" fontId="6" fillId="0" borderId="0" xfId="0" applyFont="1" applyAlignment="1">
      <alignment horizontal="right"/>
    </xf>
    <xf numFmtId="0" fontId="2" fillId="0" borderId="0" xfId="0" applyFont="1"/>
    <xf numFmtId="43" fontId="0" fillId="0" borderId="0" xfId="1" applyFont="1"/>
    <xf numFmtId="43" fontId="6" fillId="0" borderId="0" xfId="1" applyFont="1" applyAlignment="1">
      <alignment horizontal="right"/>
    </xf>
    <xf numFmtId="164" fontId="6" fillId="0" borderId="0" xfId="0" applyNumberFormat="1" applyFont="1" applyFill="1"/>
    <xf numFmtId="6" fontId="0" fillId="0" borderId="0" xfId="0" applyNumberFormat="1"/>
    <xf numFmtId="8" fontId="0" fillId="0" borderId="0" xfId="0" applyNumberFormat="1"/>
    <xf numFmtId="6" fontId="0" fillId="0" borderId="0" xfId="1" applyNumberFormat="1" applyFont="1"/>
    <xf numFmtId="42" fontId="0" fillId="0" borderId="0" xfId="2" applyNumberFormat="1" applyFont="1"/>
    <xf numFmtId="0" fontId="7" fillId="0" borderId="0" xfId="0" applyFont="1"/>
    <xf numFmtId="42" fontId="6" fillId="0" borderId="0" xfId="2" applyNumberFormat="1" applyFont="1" applyAlignment="1">
      <alignment horizontal="right"/>
    </xf>
    <xf numFmtId="6" fontId="0" fillId="0" borderId="0" xfId="0" applyNumberFormat="1" applyAlignment="1">
      <alignment horizontal="center"/>
    </xf>
    <xf numFmtId="0" fontId="4" fillId="0" borderId="0" xfId="0" applyFont="1" applyAlignment="1">
      <alignment horizontal="right"/>
    </xf>
    <xf numFmtId="164" fontId="4" fillId="0" borderId="0" xfId="0" applyNumberFormat="1" applyFont="1" applyFill="1"/>
    <xf numFmtId="0" fontId="4" fillId="0" borderId="0" xfId="0" applyFont="1" applyAlignment="1">
      <alignment wrapText="1"/>
    </xf>
    <xf numFmtId="0" fontId="4" fillId="0" borderId="0" xfId="0" applyNumberFormat="1" applyFont="1" applyAlignment="1">
      <alignment vertical="center" wrapText="1"/>
    </xf>
    <xf numFmtId="42" fontId="0" fillId="0" borderId="0" xfId="0" applyNumberFormat="1"/>
    <xf numFmtId="0" fontId="9" fillId="0" borderId="0" xfId="0" applyFont="1" applyAlignment="1">
      <alignment vertical="top"/>
    </xf>
    <xf numFmtId="0" fontId="10" fillId="0" borderId="0" xfId="0" applyFont="1" applyAlignment="1">
      <alignment vertical="top" wrapText="1"/>
    </xf>
    <xf numFmtId="0" fontId="9" fillId="0" borderId="1" xfId="0" applyFont="1" applyBorder="1"/>
    <xf numFmtId="0" fontId="9" fillId="0" borderId="1" xfId="0" applyFont="1" applyBorder="1" applyAlignment="1">
      <alignment wrapText="1"/>
    </xf>
    <xf numFmtId="0" fontId="10" fillId="0" borderId="1" xfId="0" applyFont="1" applyBorder="1" applyAlignment="1">
      <alignment vertical="top" wrapText="1"/>
    </xf>
    <xf numFmtId="0" fontId="12" fillId="0" borderId="1" xfId="0" applyFont="1" applyBorder="1" applyAlignment="1">
      <alignment vertical="top" wrapText="1"/>
    </xf>
    <xf numFmtId="0" fontId="10" fillId="0" borderId="1" xfId="0" applyFont="1" applyBorder="1" applyAlignment="1">
      <alignment vertical="top"/>
    </xf>
    <xf numFmtId="2" fontId="10" fillId="0" borderId="1" xfId="0" applyNumberFormat="1" applyFont="1" applyBorder="1" applyAlignment="1">
      <alignment vertical="top" wrapText="1"/>
    </xf>
    <xf numFmtId="0" fontId="8" fillId="0" borderId="0" xfId="0" applyFont="1" applyAlignment="1">
      <alignment wrapText="1"/>
    </xf>
    <xf numFmtId="0" fontId="10" fillId="0" borderId="1" xfId="0" applyFont="1" applyFill="1" applyBorder="1" applyAlignment="1">
      <alignment vertical="top" wrapText="1"/>
    </xf>
    <xf numFmtId="0" fontId="14" fillId="0" borderId="0" xfId="0" applyFont="1" applyAlignment="1">
      <alignment vertical="top" wrapText="1"/>
    </xf>
  </cellXfs>
  <cellStyles count="7">
    <cellStyle name="Comma" xfId="1" builtinId="3"/>
    <cellStyle name="Comma 2" xfId="4"/>
    <cellStyle name="Currency" xfId="2" builtinId="4"/>
    <cellStyle name="Currency 2" xfId="5"/>
    <cellStyle name="Normal" xfId="0" builtinId="0"/>
    <cellStyle name="Normal 2" xfId="6"/>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tabSelected="1" workbookViewId="0">
      <selection activeCell="J15" sqref="J15"/>
    </sheetView>
  </sheetViews>
  <sheetFormatPr defaultRowHeight="15" x14ac:dyDescent="0.25"/>
  <cols>
    <col min="1" max="1" width="55.5703125" customWidth="1"/>
    <col min="2" max="2" width="9.85546875" customWidth="1"/>
    <col min="3" max="3" width="11.7109375" style="6" customWidth="1"/>
    <col min="4" max="9" width="11.7109375" customWidth="1"/>
    <col min="11" max="11" width="13" customWidth="1"/>
    <col min="12" max="12" width="12.7109375" bestFit="1" customWidth="1"/>
    <col min="13" max="13" width="12.42578125" bestFit="1" customWidth="1"/>
    <col min="15" max="15" width="11.7109375" bestFit="1" customWidth="1"/>
  </cols>
  <sheetData>
    <row r="1" spans="1:15" x14ac:dyDescent="0.25">
      <c r="A1" s="3" t="s">
        <v>2</v>
      </c>
      <c r="B1" s="5"/>
    </row>
    <row r="2" spans="1:15" x14ac:dyDescent="0.25">
      <c r="A2" s="3" t="s">
        <v>26</v>
      </c>
      <c r="B2" s="5"/>
    </row>
    <row r="3" spans="1:15" x14ac:dyDescent="0.25">
      <c r="A3" s="2"/>
      <c r="C3" s="7" t="s">
        <v>3</v>
      </c>
      <c r="D3" s="4" t="s">
        <v>4</v>
      </c>
      <c r="E3" s="4" t="s">
        <v>5</v>
      </c>
      <c r="F3" s="4" t="s">
        <v>6</v>
      </c>
      <c r="G3" s="4" t="s">
        <v>7</v>
      </c>
      <c r="H3" s="4" t="s">
        <v>8</v>
      </c>
      <c r="I3" s="4" t="s">
        <v>9</v>
      </c>
    </row>
    <row r="4" spans="1:15" x14ac:dyDescent="0.25">
      <c r="A4" s="3" t="s">
        <v>10</v>
      </c>
      <c r="B4" s="5"/>
      <c r="C4" s="8">
        <v>17313422</v>
      </c>
      <c r="D4" s="8">
        <v>1254286</v>
      </c>
      <c r="E4" s="8">
        <v>4513238</v>
      </c>
      <c r="F4" s="8">
        <f>SUM(F7:F18)</f>
        <v>2181072</v>
      </c>
      <c r="G4" s="8">
        <f>SUM(G7:G18)</f>
        <v>396186</v>
      </c>
      <c r="H4" s="8">
        <f>SUM(D4:G4)</f>
        <v>8344782</v>
      </c>
      <c r="I4" s="8">
        <f>C4-H4</f>
        <v>8968640</v>
      </c>
      <c r="K4" s="9"/>
      <c r="L4" s="10"/>
      <c r="M4" s="10"/>
      <c r="O4" s="10"/>
    </row>
    <row r="5" spans="1:15" x14ac:dyDescent="0.25">
      <c r="A5" s="3"/>
      <c r="B5" s="5"/>
      <c r="C5" s="11"/>
      <c r="D5" s="12"/>
      <c r="E5" s="12"/>
      <c r="F5" s="12"/>
      <c r="G5" s="12"/>
      <c r="H5" s="12"/>
      <c r="I5" s="9"/>
    </row>
    <row r="6" spans="1:15" s="13" customFormat="1" x14ac:dyDescent="0.25">
      <c r="A6" s="1" t="s">
        <v>11</v>
      </c>
      <c r="C6" s="7" t="s">
        <v>12</v>
      </c>
      <c r="D6" s="14" t="str">
        <f>D3</f>
        <v>2014/2015</v>
      </c>
      <c r="E6" s="14" t="str">
        <f t="shared" ref="E6:G6" si="0">E3</f>
        <v>2015/2016</v>
      </c>
      <c r="F6" s="14" t="str">
        <f t="shared" si="0"/>
        <v>2016/2017</v>
      </c>
      <c r="G6" s="14" t="str">
        <f t="shared" si="0"/>
        <v>2017/2018</v>
      </c>
      <c r="H6" s="14" t="s">
        <v>8</v>
      </c>
      <c r="I6" s="15"/>
    </row>
    <row r="7" spans="1:15" x14ac:dyDescent="0.25">
      <c r="A7" s="2" t="s">
        <v>13</v>
      </c>
      <c r="B7" s="16" t="s">
        <v>14</v>
      </c>
      <c r="C7" s="17">
        <v>8000000</v>
      </c>
      <c r="D7" s="17">
        <v>1240000</v>
      </c>
      <c r="E7" s="17">
        <v>4191238</v>
      </c>
      <c r="F7" s="17">
        <v>2000000</v>
      </c>
      <c r="G7" s="17">
        <v>80000</v>
      </c>
      <c r="H7" s="17">
        <f>SUM(D7:G7)</f>
        <v>7511238</v>
      </c>
      <c r="I7" s="9"/>
    </row>
    <row r="8" spans="1:15" x14ac:dyDescent="0.25">
      <c r="A8" s="2" t="s">
        <v>15</v>
      </c>
      <c r="B8" s="16" t="s">
        <v>16</v>
      </c>
      <c r="C8" s="17">
        <v>5000000</v>
      </c>
      <c r="D8" s="17"/>
      <c r="E8" s="17"/>
      <c r="F8" s="17"/>
      <c r="G8" s="17">
        <v>149400</v>
      </c>
      <c r="H8" s="17">
        <f t="shared" ref="H8:H18" si="1">SUM(D8:G8)</f>
        <v>149400</v>
      </c>
      <c r="I8" s="9"/>
    </row>
    <row r="9" spans="1:15" x14ac:dyDescent="0.25">
      <c r="A9" s="2" t="s">
        <v>17</v>
      </c>
      <c r="C9" s="17">
        <v>1000000</v>
      </c>
      <c r="D9" s="17"/>
      <c r="E9" s="17"/>
      <c r="F9" s="17"/>
      <c r="G9" s="17"/>
      <c r="H9" s="17">
        <f t="shared" si="1"/>
        <v>0</v>
      </c>
      <c r="I9" s="9"/>
    </row>
    <row r="10" spans="1:15" x14ac:dyDescent="0.25">
      <c r="A10" s="2" t="s">
        <v>18</v>
      </c>
      <c r="C10" s="17">
        <v>1500000</v>
      </c>
      <c r="D10" s="17"/>
      <c r="E10" s="17"/>
      <c r="F10" s="17"/>
      <c r="G10" s="17"/>
      <c r="H10" s="17">
        <f t="shared" si="1"/>
        <v>0</v>
      </c>
      <c r="I10" s="9"/>
    </row>
    <row r="11" spans="1:15" x14ac:dyDescent="0.25">
      <c r="A11" s="2"/>
      <c r="C11" s="17"/>
      <c r="D11" s="17"/>
      <c r="E11" s="17"/>
      <c r="F11" s="17"/>
      <c r="G11" s="17"/>
      <c r="H11" s="17"/>
      <c r="I11" s="9"/>
    </row>
    <row r="12" spans="1:15" x14ac:dyDescent="0.25">
      <c r="A12" s="1" t="s">
        <v>19</v>
      </c>
      <c r="B12" s="13"/>
      <c r="C12" s="17"/>
      <c r="D12" s="17"/>
      <c r="E12" s="17"/>
      <c r="F12" s="17"/>
      <c r="G12" s="17"/>
      <c r="H12" s="17"/>
      <c r="I12" s="9"/>
    </row>
    <row r="13" spans="1:15" x14ac:dyDescent="0.25">
      <c r="A13" s="2" t="s">
        <v>20</v>
      </c>
      <c r="C13" s="17">
        <v>600000</v>
      </c>
      <c r="D13" s="17"/>
      <c r="E13" s="17">
        <v>150000</v>
      </c>
      <c r="F13" s="17"/>
      <c r="G13" s="17"/>
      <c r="H13" s="17">
        <f t="shared" si="1"/>
        <v>150000</v>
      </c>
      <c r="I13" s="9"/>
    </row>
    <row r="14" spans="1:15" x14ac:dyDescent="0.25">
      <c r="A14" s="2" t="s">
        <v>1</v>
      </c>
      <c r="C14" s="17">
        <v>600000</v>
      </c>
      <c r="D14" s="17"/>
      <c r="E14" s="17"/>
      <c r="F14" s="17">
        <v>100000</v>
      </c>
      <c r="G14" s="17">
        <v>100000</v>
      </c>
      <c r="H14" s="17">
        <f t="shared" si="1"/>
        <v>200000</v>
      </c>
      <c r="I14" s="9"/>
    </row>
    <row r="15" spans="1:15" x14ac:dyDescent="0.25">
      <c r="A15" s="2" t="s">
        <v>21</v>
      </c>
      <c r="C15" s="17">
        <v>300000</v>
      </c>
      <c r="D15" s="17"/>
      <c r="E15" s="17">
        <v>100000</v>
      </c>
      <c r="F15" s="17">
        <v>50000</v>
      </c>
      <c r="G15" s="17">
        <v>50000</v>
      </c>
      <c r="H15" s="17">
        <f t="shared" si="1"/>
        <v>200000</v>
      </c>
      <c r="I15" s="9"/>
    </row>
    <row r="16" spans="1:15" x14ac:dyDescent="0.25">
      <c r="A16" s="2" t="s">
        <v>22</v>
      </c>
      <c r="C16" s="17">
        <v>100000</v>
      </c>
      <c r="D16" s="17">
        <v>14286</v>
      </c>
      <c r="E16" s="17"/>
      <c r="F16" s="17">
        <v>28572</v>
      </c>
      <c r="G16" s="17">
        <v>14286</v>
      </c>
      <c r="H16" s="17">
        <f t="shared" si="1"/>
        <v>57144</v>
      </c>
      <c r="I16" s="9"/>
    </row>
    <row r="17" spans="1:9" x14ac:dyDescent="0.25">
      <c r="A17" s="2" t="s">
        <v>23</v>
      </c>
      <c r="C17" s="17"/>
      <c r="D17" s="17"/>
      <c r="E17" s="17">
        <v>20000</v>
      </c>
      <c r="F17" s="17">
        <v>2500</v>
      </c>
      <c r="G17" s="17">
        <v>2500</v>
      </c>
      <c r="H17" s="17">
        <f t="shared" si="1"/>
        <v>25000</v>
      </c>
      <c r="I17" s="9"/>
    </row>
    <row r="18" spans="1:9" x14ac:dyDescent="0.25">
      <c r="A18" s="2" t="s">
        <v>0</v>
      </c>
      <c r="C18" s="17"/>
      <c r="D18" s="17"/>
      <c r="E18" s="17">
        <v>52000</v>
      </c>
      <c r="F18" s="17"/>
      <c r="G18" s="17"/>
      <c r="H18" s="17">
        <f t="shared" si="1"/>
        <v>52000</v>
      </c>
      <c r="I18" s="9"/>
    </row>
    <row r="19" spans="1:9" x14ac:dyDescent="0.25">
      <c r="A19" s="2"/>
      <c r="D19" s="12"/>
      <c r="E19" s="12"/>
      <c r="F19" s="12"/>
      <c r="G19" s="12"/>
      <c r="H19" s="12"/>
    </row>
    <row r="20" spans="1:9" ht="26.25" x14ac:dyDescent="0.25">
      <c r="A20" s="18" t="s">
        <v>24</v>
      </c>
    </row>
    <row r="21" spans="1:9" x14ac:dyDescent="0.25">
      <c r="A21" s="2"/>
    </row>
    <row r="22" spans="1:9" ht="25.5" x14ac:dyDescent="0.25">
      <c r="A22" s="19" t="s">
        <v>25</v>
      </c>
      <c r="B22" s="5"/>
    </row>
    <row r="23" spans="1:9" x14ac:dyDescent="0.25">
      <c r="A23" s="19"/>
      <c r="B23" s="5"/>
      <c r="E23" s="20"/>
      <c r="F23" s="20"/>
      <c r="G23" s="20"/>
      <c r="H23" s="20"/>
    </row>
    <row r="24" spans="1:9" ht="39" x14ac:dyDescent="0.25">
      <c r="A24" s="29" t="s">
        <v>61</v>
      </c>
    </row>
  </sheetData>
  <pageMargins left="0.70866141732283472" right="0.70866141732283472" top="0.74803149606299213" bottom="0.74803149606299213" header="0.31496062992125984" footer="0.31496062992125984"/>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7" workbookViewId="0">
      <selection activeCell="B11" sqref="B11"/>
    </sheetView>
  </sheetViews>
  <sheetFormatPr defaultRowHeight="15" x14ac:dyDescent="0.25"/>
  <cols>
    <col min="1" max="1" width="31.42578125" bestFit="1" customWidth="1"/>
    <col min="2" max="2" width="66.7109375" customWidth="1"/>
    <col min="3" max="3" width="27.7109375" bestFit="1" customWidth="1"/>
    <col min="4" max="4" width="27.28515625" bestFit="1" customWidth="1"/>
    <col min="5" max="5" width="29.85546875" bestFit="1" customWidth="1"/>
  </cols>
  <sheetData>
    <row r="1" spans="1:5" x14ac:dyDescent="0.25">
      <c r="A1" s="21" t="s">
        <v>27</v>
      </c>
      <c r="B1" s="22"/>
      <c r="C1" s="22"/>
      <c r="D1" s="22"/>
      <c r="E1" s="22"/>
    </row>
    <row r="3" spans="1:5" ht="21" customHeight="1" x14ac:dyDescent="0.25">
      <c r="A3" s="23" t="s">
        <v>28</v>
      </c>
      <c r="B3" s="24" t="s">
        <v>29</v>
      </c>
      <c r="C3" s="23" t="s">
        <v>30</v>
      </c>
      <c r="D3" s="23" t="s">
        <v>31</v>
      </c>
      <c r="E3" s="23" t="s">
        <v>32</v>
      </c>
    </row>
    <row r="4" spans="1:5" ht="78" customHeight="1" x14ac:dyDescent="0.25">
      <c r="A4" s="25" t="s">
        <v>33</v>
      </c>
      <c r="B4" s="25" t="s">
        <v>34</v>
      </c>
      <c r="C4" s="25" t="s">
        <v>35</v>
      </c>
      <c r="D4" s="25" t="s">
        <v>36</v>
      </c>
      <c r="E4" s="25" t="s">
        <v>37</v>
      </c>
    </row>
    <row r="5" spans="1:5" ht="78" customHeight="1" x14ac:dyDescent="0.25">
      <c r="A5" s="25" t="s">
        <v>38</v>
      </c>
      <c r="B5" s="25" t="s">
        <v>39</v>
      </c>
      <c r="C5" s="25" t="s">
        <v>40</v>
      </c>
      <c r="D5" s="25" t="s">
        <v>41</v>
      </c>
      <c r="E5" s="25" t="s">
        <v>37</v>
      </c>
    </row>
    <row r="6" spans="1:5" ht="78" customHeight="1" x14ac:dyDescent="0.25">
      <c r="A6" s="25" t="s">
        <v>42</v>
      </c>
      <c r="B6" s="25" t="s">
        <v>43</v>
      </c>
      <c r="C6" s="25" t="s">
        <v>44</v>
      </c>
      <c r="D6" s="25" t="s">
        <v>45</v>
      </c>
      <c r="E6" s="25" t="s">
        <v>37</v>
      </c>
    </row>
    <row r="7" spans="1:5" ht="78" customHeight="1" x14ac:dyDescent="0.25">
      <c r="A7" s="25" t="s">
        <v>46</v>
      </c>
      <c r="B7" s="26" t="s">
        <v>47</v>
      </c>
      <c r="C7" s="25" t="s">
        <v>48</v>
      </c>
      <c r="D7" s="25" t="s">
        <v>49</v>
      </c>
      <c r="E7" s="25" t="s">
        <v>37</v>
      </c>
    </row>
    <row r="8" spans="1:5" ht="78" customHeight="1" x14ac:dyDescent="0.25">
      <c r="A8" s="25" t="s">
        <v>50</v>
      </c>
      <c r="B8" s="25" t="s">
        <v>51</v>
      </c>
      <c r="C8" s="25" t="s">
        <v>52</v>
      </c>
      <c r="D8" s="25" t="s">
        <v>53</v>
      </c>
      <c r="E8" s="25" t="s">
        <v>37</v>
      </c>
    </row>
    <row r="9" spans="1:5" ht="78" customHeight="1" x14ac:dyDescent="0.25">
      <c r="A9" s="27" t="s">
        <v>54</v>
      </c>
      <c r="B9" s="28" t="s">
        <v>55</v>
      </c>
      <c r="C9" s="27" t="s">
        <v>56</v>
      </c>
      <c r="D9" s="27" t="s">
        <v>36</v>
      </c>
      <c r="E9" s="27" t="s">
        <v>37</v>
      </c>
    </row>
    <row r="10" spans="1:5" ht="78" customHeight="1" x14ac:dyDescent="0.25">
      <c r="A10" s="27" t="s">
        <v>57</v>
      </c>
      <c r="B10" s="28" t="s">
        <v>58</v>
      </c>
      <c r="C10" s="27" t="s">
        <v>59</v>
      </c>
      <c r="D10" s="27" t="s">
        <v>60</v>
      </c>
      <c r="E10" s="27" t="s">
        <v>37</v>
      </c>
    </row>
    <row r="11" spans="1:5" s="22" customFormat="1" ht="67.5" customHeight="1" x14ac:dyDescent="0.25">
      <c r="A11" s="30" t="s">
        <v>62</v>
      </c>
      <c r="B11" s="31" t="s">
        <v>65</v>
      </c>
      <c r="C11" s="25" t="s">
        <v>64</v>
      </c>
      <c r="D11" s="25" t="s">
        <v>63</v>
      </c>
      <c r="E11" s="25" t="s">
        <v>37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 need to update</vt:lpstr>
      <vt:lpstr>PNI</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Rodrigues</dc:creator>
  <cp:lastModifiedBy>Piché, Alyssa</cp:lastModifiedBy>
  <cp:lastPrinted>2018-11-29T15:18:59Z</cp:lastPrinted>
  <dcterms:created xsi:type="dcterms:W3CDTF">2018-08-02T18:11:15Z</dcterms:created>
  <dcterms:modified xsi:type="dcterms:W3CDTF">2019-03-27T16:43:59Z</dcterms:modified>
</cp:coreProperties>
</file>