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CHEA\Desktop\"/>
    </mc:Choice>
  </mc:AlternateContent>
  <bookViews>
    <workbookView xWindow="0" yWindow="0" windowWidth="23040" windowHeight="9405"/>
  </bookViews>
  <sheets>
    <sheet name="Summary" sheetId="1" r:id="rId1"/>
    <sheet name="PNI "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G4" i="1"/>
  <c r="G8" i="1"/>
  <c r="G9" i="1"/>
  <c r="G10" i="1"/>
  <c r="G11" i="1"/>
  <c r="G12" i="1"/>
  <c r="G13" i="1"/>
  <c r="G14" i="1"/>
  <c r="G15" i="1"/>
  <c r="G16" i="1"/>
  <c r="G17" i="1"/>
  <c r="G18" i="1"/>
  <c r="G7" i="1"/>
  <c r="F4" i="1"/>
</calcChain>
</file>

<file path=xl/sharedStrings.xml><?xml version="1.0" encoding="utf-8"?>
<sst xmlns="http://schemas.openxmlformats.org/spreadsheetml/2006/main" count="70" uniqueCount="60">
  <si>
    <t>Commitment</t>
  </si>
  <si>
    <t xml:space="preserve">Total </t>
  </si>
  <si>
    <t>2014/2015</t>
  </si>
  <si>
    <t>On Screen Benefits Initiatives</t>
  </si>
  <si>
    <t>Partnerships with public broadcasters and APTN</t>
  </si>
  <si>
    <t>Digital Media Initiatives</t>
  </si>
  <si>
    <t>Family and Children's Development Fund</t>
  </si>
  <si>
    <t>Other Social Benefits</t>
  </si>
  <si>
    <t>Canadian Film Center</t>
  </si>
  <si>
    <t>Nova Scotia College of Art and Design</t>
  </si>
  <si>
    <t>Simon Fraser University</t>
  </si>
  <si>
    <t>Remaining</t>
  </si>
  <si>
    <t>Program Title</t>
  </si>
  <si>
    <t>Program Description</t>
  </si>
  <si>
    <t>Production Company</t>
  </si>
  <si>
    <t>Backstage Production (Season I) Inc.</t>
  </si>
  <si>
    <t>Parent Company</t>
  </si>
  <si>
    <t>Unrelated independent producer</t>
  </si>
  <si>
    <t>Yes</t>
  </si>
  <si>
    <t>Fresh TV Inc.</t>
  </si>
  <si>
    <t>Fangbone Productions Inc.</t>
  </si>
  <si>
    <t>Licensing and production of English-language programming of national interest</t>
  </si>
  <si>
    <t xml:space="preserve">(at least) </t>
  </si>
  <si>
    <t xml:space="preserve">(up to) </t>
  </si>
  <si>
    <t>Atlantic Film Festival</t>
  </si>
  <si>
    <t xml:space="preserve">Proposal </t>
  </si>
  <si>
    <r>
      <rPr>
        <i/>
        <sz val="9"/>
        <color theme="1"/>
        <rFont val="Calibri"/>
        <family val="2"/>
        <scheme val="minor"/>
      </rPr>
      <t>Note 1</t>
    </r>
    <r>
      <rPr>
        <sz val="9"/>
        <color theme="1"/>
        <rFont val="Calibri"/>
        <family val="2"/>
        <scheme val="minor"/>
      </rPr>
      <t>: The total Commitment amount is higher than the Proposal amount due to the adjusted value of the transaction from $171,000,000 to $173,134,220</t>
    </r>
  </si>
  <si>
    <t>2015/2016</t>
  </si>
  <si>
    <t>Acadia University</t>
  </si>
  <si>
    <t>Atlantic Film Makers Cooperative</t>
  </si>
  <si>
    <t>Trucktown Season 2</t>
  </si>
  <si>
    <t>Temple Music Room Productions Limited</t>
  </si>
  <si>
    <t>Boat Rocker Media Inc.</t>
  </si>
  <si>
    <t>Savvy TV Inc.</t>
  </si>
  <si>
    <t>Devil's Note Films Inc.</t>
  </si>
  <si>
    <t xml:space="preserve">Programming of National Interest </t>
  </si>
  <si>
    <t>Nelvana Limited</t>
  </si>
  <si>
    <t>Corus Entertainment Inc.</t>
  </si>
  <si>
    <r>
      <t xml:space="preserve">52 x 11-minute animated series, based on the bestselling graphic novel series </t>
    </r>
    <r>
      <rPr>
        <i/>
        <sz val="10.5"/>
        <color theme="1"/>
        <rFont val="Calibri"/>
        <family val="2"/>
        <scheme val="minor"/>
      </rPr>
      <t>Fangbone: Third Grade Barbarian</t>
    </r>
    <r>
      <rPr>
        <sz val="10.5"/>
        <color theme="1"/>
        <rFont val="Calibri"/>
        <family val="2"/>
        <scheme val="minor"/>
      </rPr>
      <t xml:space="preserve"> by Michael Rex. A fish-out-of-water comedy adventure series,the title character is a young barbarian warrior from Skullbania who travels through a magical portal into the suburbs of our world and lands suddenly in Eastwood Elementary’s third grade class.</t>
    </r>
  </si>
  <si>
    <t>Backstage, Seasons 1 &amp; 2</t>
  </si>
  <si>
    <t>Fangbone, Season 1</t>
  </si>
  <si>
    <t>Saavy, Season 1</t>
  </si>
  <si>
    <t>Lost &amp; Found Music Studios, Season 1</t>
  </si>
  <si>
    <t>27 x 30 minute live action series that follows the lives of a group of musicians who are part of a unique music program. Each year musicians audition for a spot at the studio and a chance to go on a live tour. The kids at Lost &amp; Found spend their time writing songs, performing, and improving their talents to hopefully turn their passion into a profession.</t>
  </si>
  <si>
    <t xml:space="preserve">20 x 30 minute live action series offering tweens a refreshing spin on the world around them. This sometimes cheeky and always stylish  show cleverly intertwines entertaining and aspirational segments from the worlds of music, fashion, DIY, and beyond. </t>
  </si>
  <si>
    <t>Radical Sheep Productions Inc. (acquired by Boat Rocker Media Inc.)</t>
  </si>
  <si>
    <t>20 x 30 minute animated series based on the popular children's books, Trucktown is a rough and tumble place where being physical, and smashing and crashing and building and breaking are the only ways to play! Join Flat Bed Jack, Dump Truck Dan, Monster Truck Max and all their friends as they roar, romp and rock their way through Trucktown!</t>
  </si>
  <si>
    <t>Total</t>
  </si>
  <si>
    <t>Note 2: All expenditures in this report are incremental to expenditure that DHX would otherwise make or be expected to make on Canadian programming.</t>
  </si>
  <si>
    <t>DHX - Bell Media Benefits</t>
  </si>
  <si>
    <t>2016/2017</t>
  </si>
  <si>
    <t>Dark Haven High</t>
  </si>
  <si>
    <t>DHH Class of X Productions Inc.</t>
  </si>
  <si>
    <t>Bajillionaires</t>
  </si>
  <si>
    <t xml:space="preserve">30 minute live action, Maddy and Dylan reconnect in high school just in time to battle a mutoid invasion and thwart an insidious conspiracy </t>
  </si>
  <si>
    <t xml:space="preserve">30 minute live action, Mike and his neighbourhood pals form a start company with some very simple goals - invent cool stuff, save the world and make a ton of money </t>
  </si>
  <si>
    <t>Bajillionaires Productions Inc</t>
  </si>
  <si>
    <t>Six Eleven Inc.</t>
  </si>
  <si>
    <t xml:space="preserve">60 x 30 minute live action series (shot docudrama-style) that follows a group of outstandingly talented teenagers as they live through the highs and lows that come with attending the prestigious Keaton School of the Arts – from the angst and disappointments to the new friendships and crowning achievements. </t>
  </si>
  <si>
    <t>Tangible Benefits Report for Broadcast Year 2016-2017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</si>
</sst>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_);[Red]\(&quot;$&quot;#,##0\)"/>
    <numFmt numFmtId="165" formatCode="&quot;$&quot;#,##0.00_);[Red]\(&quot;$&quot;#,##0.00\)"/>
    <numFmt numFmtId="166" formatCode="_(&quot;$&quot;* #,##0_);_(&quot;$&quot;* \(#,##0\);_(&quot;$&quot;* &quot;-&quot;_);_(@_)"/>
    <numFmt numFmtId="167" formatCode="_(&quot;$&quot;* #,##0.00_);_(&quot;$&quot;* \(#,##0.00\);_(&quot;$&quot;* &quot;-&quot;??_);_(@_)"/>
    <numFmt numFmtId="168"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9"/>
      <color theme="1"/>
      <name val="Calibri"/>
      <family val="2"/>
      <scheme val="minor"/>
    </font>
    <font>
      <i/>
      <sz val="9"/>
      <color theme="1"/>
      <name val="Calibri"/>
      <family val="2"/>
      <scheme val="minor"/>
    </font>
    <font>
      <b/>
      <sz val="10.5"/>
      <color theme="1"/>
      <name val="Calibri"/>
      <family val="2"/>
      <scheme val="minor"/>
    </font>
    <font>
      <sz val="10.5"/>
      <color theme="1"/>
      <name val="Calibri"/>
      <family val="2"/>
      <scheme val="minor"/>
    </font>
    <font>
      <i/>
      <sz val="10.5"/>
      <color theme="1"/>
      <name val="Calibri"/>
      <family val="2"/>
      <scheme val="minor"/>
    </font>
    <font>
      <sz val="10.5"/>
      <name val="Calibri"/>
      <family val="2"/>
      <scheme val="minor"/>
    </font>
    <font>
      <sz val="9"/>
      <color theme="1"/>
      <name val="Calibri"/>
      <family val="2"/>
    </font>
    <font>
      <sz val="10"/>
      <color indexed="0"/>
      <name val="Arial"/>
      <family val="2"/>
    </font>
    <font>
      <sz val="9"/>
      <name val="Segoe U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8" fontId="1" fillId="0" borderId="0" applyFont="0" applyFill="0" applyBorder="0" applyAlignment="0" applyProtection="0"/>
    <xf numFmtId="167" fontId="1" fillId="0" borderId="0" applyFont="0" applyFill="0" applyBorder="0" applyAlignment="0" applyProtection="0"/>
    <xf numFmtId="0" fontId="11" fillId="0" borderId="0"/>
    <xf numFmtId="0" fontId="12" fillId="0" borderId="0">
      <alignment vertical="center"/>
    </xf>
  </cellStyleXfs>
  <cellXfs count="35">
    <xf numFmtId="0" fontId="0" fillId="0" borderId="0" xfId="0"/>
    <xf numFmtId="0" fontId="2" fillId="0" borderId="0" xfId="0" applyFont="1"/>
    <xf numFmtId="0" fontId="0" fillId="0" borderId="0" xfId="0" applyFont="1"/>
    <xf numFmtId="0" fontId="3" fillId="0" borderId="0" xfId="0" applyFont="1"/>
    <xf numFmtId="168" fontId="0" fillId="0" borderId="0" xfId="1" applyFont="1"/>
    <xf numFmtId="164" fontId="0" fillId="0" borderId="0" xfId="1" applyNumberFormat="1" applyFont="1"/>
    <xf numFmtId="164" fontId="0" fillId="0" borderId="0" xfId="0" applyNumberFormat="1"/>
    <xf numFmtId="0" fontId="0" fillId="0" borderId="0" xfId="0" applyFont="1" applyAlignment="1">
      <alignment horizontal="right"/>
    </xf>
    <xf numFmtId="0" fontId="0" fillId="0" borderId="0" xfId="0" applyAlignment="1">
      <alignment horizontal="right"/>
    </xf>
    <xf numFmtId="165" fontId="0" fillId="0" borderId="0" xfId="0" applyNumberFormat="1"/>
    <xf numFmtId="0" fontId="4" fillId="0" borderId="0" xfId="0" applyFont="1" applyAlignment="1">
      <alignment wrapText="1"/>
    </xf>
    <xf numFmtId="166" fontId="0" fillId="0" borderId="0" xfId="2" applyNumberFormat="1" applyFont="1"/>
    <xf numFmtId="0" fontId="6" fillId="0" borderId="0" xfId="0" applyFont="1" applyAlignment="1">
      <alignment vertical="top"/>
    </xf>
    <xf numFmtId="0" fontId="7" fillId="0" borderId="0" xfId="0" applyFont="1" applyAlignment="1">
      <alignment vertical="top" wrapText="1"/>
    </xf>
    <xf numFmtId="0" fontId="6" fillId="0" borderId="1" xfId="0" applyFont="1" applyBorder="1"/>
    <xf numFmtId="0" fontId="6" fillId="0" borderId="1" xfId="0" applyFont="1" applyBorder="1" applyAlignment="1">
      <alignment wrapText="1"/>
    </xf>
    <xf numFmtId="0" fontId="6" fillId="0" borderId="0" xfId="0" applyFont="1"/>
    <xf numFmtId="0" fontId="7" fillId="0" borderId="1" xfId="0" applyFont="1" applyBorder="1" applyAlignment="1">
      <alignment vertical="top" wrapText="1"/>
    </xf>
    <xf numFmtId="0" fontId="7" fillId="0" borderId="0" xfId="0" applyFont="1" applyAlignment="1">
      <alignment vertical="top"/>
    </xf>
    <xf numFmtId="0" fontId="7" fillId="0" borderId="0" xfId="0" applyFont="1"/>
    <xf numFmtId="0" fontId="7" fillId="0" borderId="0" xfId="0" applyFont="1" applyAlignment="1">
      <alignment wrapText="1"/>
    </xf>
    <xf numFmtId="0" fontId="9" fillId="0" borderId="1" xfId="0" applyFont="1" applyBorder="1" applyAlignment="1">
      <alignment vertical="top" wrapText="1"/>
    </xf>
    <xf numFmtId="166" fontId="0" fillId="0" borderId="0" xfId="2" applyNumberFormat="1" applyFont="1" applyAlignment="1">
      <alignment horizontal="right"/>
    </xf>
    <xf numFmtId="164" fontId="0" fillId="0" borderId="0" xfId="0" applyNumberFormat="1" applyAlignment="1">
      <alignment horizontal="center"/>
    </xf>
    <xf numFmtId="0" fontId="10" fillId="0" borderId="0" xfId="0" applyNumberFormat="1" applyFont="1" applyAlignment="1">
      <alignment vertical="center" wrapText="1"/>
    </xf>
    <xf numFmtId="164" fontId="0" fillId="0" borderId="0" xfId="2" applyNumberFormat="1" applyFont="1"/>
    <xf numFmtId="0" fontId="7" fillId="0" borderId="1" xfId="0" applyFont="1" applyBorder="1" applyAlignment="1">
      <alignment vertical="top"/>
    </xf>
    <xf numFmtId="2" fontId="7" fillId="0" borderId="1" xfId="0" applyNumberFormat="1" applyFont="1" applyBorder="1" applyAlignment="1">
      <alignment vertical="top" wrapText="1"/>
    </xf>
    <xf numFmtId="166" fontId="2" fillId="0" borderId="0" xfId="2" applyNumberFormat="1" applyFont="1"/>
    <xf numFmtId="164" fontId="2" fillId="0" borderId="0" xfId="2" applyNumberFormat="1" applyFont="1"/>
    <xf numFmtId="168" fontId="2" fillId="0" borderId="0" xfId="1" applyFont="1" applyAlignment="1">
      <alignment horizontal="right"/>
    </xf>
    <xf numFmtId="0" fontId="2" fillId="0" borderId="0" xfId="0" applyFont="1" applyAlignment="1">
      <alignment horizontal="right"/>
    </xf>
    <xf numFmtId="166" fontId="2" fillId="0" borderId="0" xfId="2" applyNumberFormat="1" applyFont="1" applyAlignment="1">
      <alignment horizontal="right"/>
    </xf>
    <xf numFmtId="13" fontId="2" fillId="0" borderId="0" xfId="2" quotePrefix="1" applyNumberFormat="1" applyFont="1" applyAlignment="1">
      <alignment horizontal="right"/>
    </xf>
    <xf numFmtId="164" fontId="0" fillId="0" borderId="0" xfId="2" applyNumberFormat="1" applyFont="1" applyFill="1"/>
  </cellXfs>
  <cellStyles count="5">
    <cellStyle name="Comma" xfId="1" builtinId="3"/>
    <cellStyle name="Currency" xfId="2" builtinId="4"/>
    <cellStyle name="Normal" xfId="0" builtinId="0"/>
    <cellStyle name="Normal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2"/>
  <sheetViews>
    <sheetView tabSelected="1" workbookViewId="0">
      <selection activeCell="A11" sqref="A11"/>
    </sheetView>
  </sheetViews>
  <sheetFormatPr defaultRowHeight="15" x14ac:dyDescent="0.25"/>
  <cols>
    <col min="1" max="1" width="74.42578125" customWidth="1"/>
    <col min="2" max="2" width="9.85546875" customWidth="1"/>
    <col min="3" max="3" width="14.85546875" style="4" customWidth="1"/>
    <col min="4" max="8" width="14.85546875" customWidth="1"/>
    <col min="10" max="10" width="13" customWidth="1"/>
    <col min="11" max="11" width="12.7109375" bestFit="1" customWidth="1"/>
    <col min="12" max="12" width="12.42578125" bestFit="1" customWidth="1"/>
    <col min="14" max="14" width="11.7109375" bestFit="1" customWidth="1"/>
  </cols>
  <sheetData>
    <row r="1" spans="1:14" x14ac:dyDescent="0.25">
      <c r="A1" s="1" t="s">
        <v>49</v>
      </c>
      <c r="B1" s="1"/>
    </row>
    <row r="2" spans="1:14" x14ac:dyDescent="0.25">
      <c r="A2" s="1" t="s">
        <v>59</v>
      </c>
      <c r="B2" s="1"/>
    </row>
    <row r="3" spans="1:14" x14ac:dyDescent="0.25">
      <c r="C3" s="30" t="s">
        <v>0</v>
      </c>
      <c r="D3" s="31" t="s">
        <v>2</v>
      </c>
      <c r="E3" s="31" t="s">
        <v>27</v>
      </c>
      <c r="F3" s="31" t="s">
        <v>50</v>
      </c>
      <c r="G3" s="31" t="s">
        <v>47</v>
      </c>
      <c r="H3" s="31" t="s">
        <v>11</v>
      </c>
    </row>
    <row r="4" spans="1:14" x14ac:dyDescent="0.25">
      <c r="A4" s="1" t="s">
        <v>1</v>
      </c>
      <c r="B4" s="1"/>
      <c r="C4" s="28">
        <v>17313422</v>
      </c>
      <c r="D4" s="28">
        <v>1254286</v>
      </c>
      <c r="E4" s="28">
        <v>4513238</v>
      </c>
      <c r="F4" s="29">
        <f>SUM(F7:F18)</f>
        <v>2181072</v>
      </c>
      <c r="G4" s="28">
        <f>SUM(D4:F4)</f>
        <v>7948596</v>
      </c>
      <c r="H4" s="28">
        <f>C4-G4</f>
        <v>9364826</v>
      </c>
      <c r="J4" s="6"/>
      <c r="K4" s="9"/>
      <c r="L4" s="9"/>
      <c r="N4" s="9"/>
    </row>
    <row r="5" spans="1:14" x14ac:dyDescent="0.25">
      <c r="A5" s="1"/>
      <c r="B5" s="1"/>
      <c r="C5" s="5"/>
      <c r="D5" s="11"/>
      <c r="E5" s="11"/>
      <c r="F5" s="11"/>
      <c r="G5" s="11"/>
      <c r="H5" s="6"/>
    </row>
    <row r="6" spans="1:14" s="3" customFormat="1" x14ac:dyDescent="0.25">
      <c r="A6" s="3" t="s">
        <v>3</v>
      </c>
      <c r="C6" s="30" t="s">
        <v>25</v>
      </c>
      <c r="D6" s="32" t="s">
        <v>2</v>
      </c>
      <c r="E6" s="33" t="s">
        <v>27</v>
      </c>
      <c r="F6" s="33"/>
      <c r="G6" s="32" t="s">
        <v>47</v>
      </c>
      <c r="H6" s="23"/>
    </row>
    <row r="7" spans="1:14" x14ac:dyDescent="0.25">
      <c r="A7" s="2" t="s">
        <v>21</v>
      </c>
      <c r="B7" s="7" t="s">
        <v>22</v>
      </c>
      <c r="C7" s="22">
        <v>8000000</v>
      </c>
      <c r="D7" s="11">
        <v>1240000</v>
      </c>
      <c r="E7" s="11">
        <v>4191238</v>
      </c>
      <c r="F7" s="25">
        <v>2000000</v>
      </c>
      <c r="G7" s="11">
        <f>SUM(D7:F7)</f>
        <v>7431238</v>
      </c>
      <c r="H7" s="6"/>
    </row>
    <row r="8" spans="1:14" x14ac:dyDescent="0.25">
      <c r="A8" t="s">
        <v>4</v>
      </c>
      <c r="B8" s="8" t="s">
        <v>23</v>
      </c>
      <c r="C8" s="22">
        <v>5000000</v>
      </c>
      <c r="D8" s="11"/>
      <c r="E8" s="11"/>
      <c r="F8" s="11"/>
      <c r="G8" s="11">
        <f t="shared" ref="G8:G18" si="0">SUM(D8:F8)</f>
        <v>0</v>
      </c>
      <c r="H8" s="6"/>
    </row>
    <row r="9" spans="1:14" x14ac:dyDescent="0.25">
      <c r="A9" t="s">
        <v>5</v>
      </c>
      <c r="C9" s="11">
        <v>1000000</v>
      </c>
      <c r="D9" s="11"/>
      <c r="E9" s="11"/>
      <c r="F9" s="11"/>
      <c r="G9" s="11">
        <f t="shared" si="0"/>
        <v>0</v>
      </c>
      <c r="H9" s="6"/>
    </row>
    <row r="10" spans="1:14" x14ac:dyDescent="0.25">
      <c r="A10" t="s">
        <v>6</v>
      </c>
      <c r="C10" s="11">
        <v>1500000</v>
      </c>
      <c r="D10" s="11"/>
      <c r="E10" s="11"/>
      <c r="F10" s="11"/>
      <c r="G10" s="11">
        <f t="shared" si="0"/>
        <v>0</v>
      </c>
      <c r="H10" s="6"/>
    </row>
    <row r="11" spans="1:14" x14ac:dyDescent="0.25">
      <c r="C11" s="11"/>
      <c r="D11" s="11"/>
      <c r="E11" s="11"/>
      <c r="F11" s="11"/>
      <c r="G11" s="11">
        <f t="shared" si="0"/>
        <v>0</v>
      </c>
      <c r="H11" s="6"/>
    </row>
    <row r="12" spans="1:14" x14ac:dyDescent="0.25">
      <c r="A12" s="3" t="s">
        <v>7</v>
      </c>
      <c r="B12" s="3"/>
      <c r="C12" s="11"/>
      <c r="D12" s="11"/>
      <c r="E12" s="11"/>
      <c r="F12" s="11"/>
      <c r="G12" s="11">
        <f t="shared" si="0"/>
        <v>0</v>
      </c>
      <c r="H12" s="6"/>
    </row>
    <row r="13" spans="1:14" x14ac:dyDescent="0.25">
      <c r="A13" t="s">
        <v>8</v>
      </c>
      <c r="C13" s="11">
        <v>600000</v>
      </c>
      <c r="D13" s="11"/>
      <c r="E13" s="11">
        <v>150000</v>
      </c>
      <c r="F13" s="11"/>
      <c r="G13" s="11">
        <f t="shared" si="0"/>
        <v>150000</v>
      </c>
      <c r="H13" s="6"/>
    </row>
    <row r="14" spans="1:14" x14ac:dyDescent="0.25">
      <c r="A14" t="s">
        <v>9</v>
      </c>
      <c r="C14" s="11">
        <v>600000</v>
      </c>
      <c r="D14" s="11"/>
      <c r="E14" s="11"/>
      <c r="F14" s="34">
        <v>100000</v>
      </c>
      <c r="G14" s="11">
        <f t="shared" si="0"/>
        <v>100000</v>
      </c>
      <c r="H14" s="6"/>
    </row>
    <row r="15" spans="1:14" x14ac:dyDescent="0.25">
      <c r="A15" t="s">
        <v>10</v>
      </c>
      <c r="C15" s="11">
        <v>300000</v>
      </c>
      <c r="D15" s="11"/>
      <c r="E15" s="11">
        <v>100000</v>
      </c>
      <c r="F15" s="34">
        <v>50000</v>
      </c>
      <c r="G15" s="11">
        <f t="shared" si="0"/>
        <v>150000</v>
      </c>
      <c r="H15" s="6"/>
    </row>
    <row r="16" spans="1:14" x14ac:dyDescent="0.25">
      <c r="A16" t="s">
        <v>24</v>
      </c>
      <c r="C16" s="11">
        <v>100000</v>
      </c>
      <c r="D16" s="11">
        <v>14286</v>
      </c>
      <c r="E16" s="11"/>
      <c r="F16" s="34">
        <v>28572</v>
      </c>
      <c r="G16" s="11">
        <f t="shared" si="0"/>
        <v>42858</v>
      </c>
      <c r="H16" s="6"/>
    </row>
    <row r="17" spans="1:8" x14ac:dyDescent="0.25">
      <c r="A17" t="s">
        <v>29</v>
      </c>
      <c r="C17" s="5"/>
      <c r="D17" s="11"/>
      <c r="E17" s="11">
        <v>20000</v>
      </c>
      <c r="F17" s="34">
        <v>2500</v>
      </c>
      <c r="G17" s="11">
        <f t="shared" si="0"/>
        <v>22500</v>
      </c>
      <c r="H17" s="6"/>
    </row>
    <row r="18" spans="1:8" x14ac:dyDescent="0.25">
      <c r="A18" t="s">
        <v>28</v>
      </c>
      <c r="C18" s="5"/>
      <c r="D18" s="11"/>
      <c r="E18" s="11">
        <v>52000</v>
      </c>
      <c r="F18" s="11"/>
      <c r="G18" s="11">
        <f t="shared" si="0"/>
        <v>52000</v>
      </c>
      <c r="H18" s="6"/>
    </row>
    <row r="19" spans="1:8" x14ac:dyDescent="0.25">
      <c r="D19" s="11"/>
      <c r="E19" s="11"/>
      <c r="F19" s="11"/>
      <c r="G19" s="11"/>
    </row>
    <row r="20" spans="1:8" ht="24.75" x14ac:dyDescent="0.25">
      <c r="A20" s="10" t="s">
        <v>26</v>
      </c>
    </row>
    <row r="21" spans="1:8" ht="8.25" customHeight="1" x14ac:dyDescent="0.25"/>
    <row r="22" spans="1:8" ht="37.5" customHeight="1" x14ac:dyDescent="0.25">
      <c r="A22" s="24" t="s">
        <v>48</v>
      </c>
      <c r="B22" s="1"/>
    </row>
  </sheetData>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0"/>
  <sheetViews>
    <sheetView workbookViewId="0">
      <selection activeCell="B9" sqref="B9"/>
    </sheetView>
  </sheetViews>
  <sheetFormatPr defaultColWidth="9.140625" defaultRowHeight="14.25" x14ac:dyDescent="0.25"/>
  <cols>
    <col min="1" max="1" width="18.28515625" style="19" customWidth="1"/>
    <col min="2" max="2" width="56" style="20" customWidth="1"/>
    <col min="3" max="3" width="36.140625" style="19" customWidth="1"/>
    <col min="4" max="4" width="31" style="19" customWidth="1"/>
    <col min="5" max="5" width="33.42578125" style="19" customWidth="1"/>
    <col min="6" max="16384" width="9.140625" style="19"/>
  </cols>
  <sheetData>
    <row r="1" spans="1:5" s="13" customFormat="1" x14ac:dyDescent="0.25">
      <c r="A1" s="12" t="s">
        <v>35</v>
      </c>
    </row>
    <row r="3" spans="1:5" s="16" customFormat="1" x14ac:dyDescent="0.25">
      <c r="A3" s="14" t="s">
        <v>12</v>
      </c>
      <c r="B3" s="15" t="s">
        <v>13</v>
      </c>
      <c r="C3" s="14" t="s">
        <v>14</v>
      </c>
      <c r="D3" s="14" t="s">
        <v>16</v>
      </c>
      <c r="E3" s="14" t="s">
        <v>17</v>
      </c>
    </row>
    <row r="4" spans="1:5" s="18" customFormat="1" ht="85.5" x14ac:dyDescent="0.25">
      <c r="A4" s="17" t="s">
        <v>39</v>
      </c>
      <c r="B4" s="17" t="s">
        <v>58</v>
      </c>
      <c r="C4" s="17" t="s">
        <v>15</v>
      </c>
      <c r="D4" s="17" t="s">
        <v>19</v>
      </c>
      <c r="E4" s="17" t="s">
        <v>18</v>
      </c>
    </row>
    <row r="5" spans="1:5" s="18" customFormat="1" ht="85.5" x14ac:dyDescent="0.25">
      <c r="A5" s="17" t="s">
        <v>40</v>
      </c>
      <c r="B5" s="17" t="s">
        <v>38</v>
      </c>
      <c r="C5" s="17" t="s">
        <v>20</v>
      </c>
      <c r="D5" s="17" t="s">
        <v>45</v>
      </c>
      <c r="E5" s="17" t="s">
        <v>18</v>
      </c>
    </row>
    <row r="6" spans="1:5" ht="57" x14ac:dyDescent="0.25">
      <c r="A6" s="17" t="s">
        <v>41</v>
      </c>
      <c r="B6" s="17" t="s">
        <v>44</v>
      </c>
      <c r="C6" s="17" t="s">
        <v>33</v>
      </c>
      <c r="D6" s="17" t="s">
        <v>34</v>
      </c>
      <c r="E6" s="17" t="s">
        <v>18</v>
      </c>
    </row>
    <row r="7" spans="1:5" ht="85.5" x14ac:dyDescent="0.25">
      <c r="A7" s="17" t="s">
        <v>42</v>
      </c>
      <c r="B7" s="21" t="s">
        <v>43</v>
      </c>
      <c r="C7" s="17" t="s">
        <v>31</v>
      </c>
      <c r="D7" s="17" t="s">
        <v>32</v>
      </c>
      <c r="E7" s="17" t="s">
        <v>18</v>
      </c>
    </row>
    <row r="8" spans="1:5" ht="85.5" x14ac:dyDescent="0.25">
      <c r="A8" s="17" t="s">
        <v>30</v>
      </c>
      <c r="B8" s="17" t="s">
        <v>46</v>
      </c>
      <c r="C8" s="17" t="s">
        <v>36</v>
      </c>
      <c r="D8" s="17" t="s">
        <v>37</v>
      </c>
      <c r="E8" s="17" t="s">
        <v>18</v>
      </c>
    </row>
    <row r="9" spans="1:5" ht="42.75" x14ac:dyDescent="0.25">
      <c r="A9" s="26" t="s">
        <v>51</v>
      </c>
      <c r="B9" s="27" t="s">
        <v>54</v>
      </c>
      <c r="C9" s="26" t="s">
        <v>52</v>
      </c>
      <c r="D9" s="26" t="s">
        <v>19</v>
      </c>
      <c r="E9" s="26" t="s">
        <v>18</v>
      </c>
    </row>
    <row r="10" spans="1:5" ht="42.75" x14ac:dyDescent="0.25">
      <c r="A10" s="26" t="s">
        <v>53</v>
      </c>
      <c r="B10" s="27" t="s">
        <v>55</v>
      </c>
      <c r="C10" s="26" t="s">
        <v>56</v>
      </c>
      <c r="D10" s="26" t="s">
        <v>57</v>
      </c>
      <c r="E10" s="26" t="s">
        <v>18</v>
      </c>
    </row>
  </sheetData>
  <pageMargins left="0.7" right="0.7" top="0.75" bottom="0.75" header="0.3" footer="0.3"/>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PNI </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DHX</dc:creator>
  <cp:lastModifiedBy>Piché, Alyssa</cp:lastModifiedBy>
  <cp:lastPrinted>2017-08-30T17:33:49Z</cp:lastPrinted>
  <dcterms:created xsi:type="dcterms:W3CDTF">2015-11-26T18:49:29Z</dcterms:created>
  <dcterms:modified xsi:type="dcterms:W3CDTF">2018-06-01T18:25:29Z</dcterms:modified>
</cp:coreProperties>
</file>