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ALISA\Desktop\"/>
    </mc:Choice>
  </mc:AlternateContent>
  <xr:revisionPtr revIDLastSave="0" documentId="8_{5B58B86D-9E87-4026-B7DC-2A0A9715E0A7}" xr6:coauthVersionLast="47" xr6:coauthVersionMax="47" xr10:uidLastSave="{00000000-0000-0000-0000-000000000000}"/>
  <bookViews>
    <workbookView xWindow="-98" yWindow="-98" windowWidth="28996" windowHeight="15796" xr2:uid="{00000000-000D-0000-FFFF-FFFF00000000}"/>
  </bookViews>
  <sheets>
    <sheet name="Summary" sheetId="2" r:id="rId1"/>
    <sheet name="PNI"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 l="1"/>
  <c r="M16" i="2"/>
  <c r="M17" i="2"/>
  <c r="M18" i="2"/>
  <c r="M14" i="2"/>
  <c r="M13" i="2"/>
  <c r="M8" i="2"/>
  <c r="M9" i="2"/>
  <c r="M10" i="2"/>
  <c r="F4" i="2" l="1"/>
  <c r="L4" i="2"/>
  <c r="K4" i="2"/>
  <c r="J4" i="2"/>
  <c r="M7" i="2"/>
  <c r="H4" i="2"/>
  <c r="I4" i="2"/>
  <c r="G4" i="2"/>
  <c r="M4" i="2" l="1"/>
  <c r="O4" i="2" s="1"/>
</calcChain>
</file>

<file path=xl/sharedStrings.xml><?xml version="1.0" encoding="utf-8"?>
<sst xmlns="http://schemas.openxmlformats.org/spreadsheetml/2006/main" count="120" uniqueCount="97">
  <si>
    <t>Wildbrain- Bell Media Benefits</t>
  </si>
  <si>
    <t>Tangible Benefits Report for Broadcast Year 2019-2020</t>
  </si>
  <si>
    <t>Commitment
(Proposal)</t>
  </si>
  <si>
    <t>2014/2015</t>
  </si>
  <si>
    <t>2015/2016</t>
  </si>
  <si>
    <t>2016/2017</t>
  </si>
  <si>
    <t>2017/2018</t>
  </si>
  <si>
    <t>2018/2019</t>
  </si>
  <si>
    <t>2019/2020</t>
  </si>
  <si>
    <t>2020/2021</t>
  </si>
  <si>
    <t>Total Paid to Date</t>
  </si>
  <si>
    <t xml:space="preserve">Commitments (unpaid) </t>
  </si>
  <si>
    <t>Remaining</t>
  </si>
  <si>
    <t xml:space="preserve">Total </t>
  </si>
  <si>
    <t>On Screen Benefits Initiatives</t>
  </si>
  <si>
    <t>Total</t>
  </si>
  <si>
    <t>Licensing and production of English-language programming of national interest</t>
  </si>
  <si>
    <t xml:space="preserve">(at least) </t>
  </si>
  <si>
    <t>Partnerships with public broadcasters and APTN</t>
  </si>
  <si>
    <t xml:space="preserve">(up to) </t>
  </si>
  <si>
    <t>Digital Media Initiatives</t>
  </si>
  <si>
    <t>Family and Children's Development Fund</t>
  </si>
  <si>
    <t>Other Social Benefits</t>
  </si>
  <si>
    <t>Canadian Film Center</t>
  </si>
  <si>
    <t>Nova Scotia College of Art and Design</t>
  </si>
  <si>
    <t>Simon Fraser University</t>
  </si>
  <si>
    <t>Atlantic Film Festival</t>
  </si>
  <si>
    <t>Atlantic Film Makers Cooperative</t>
  </si>
  <si>
    <t>Acadia University</t>
  </si>
  <si>
    <r>
      <rPr>
        <i/>
        <sz val="10"/>
        <color theme="1"/>
        <rFont val="Calibri"/>
        <family val="2"/>
        <scheme val="minor"/>
      </rPr>
      <t>Note 1</t>
    </r>
    <r>
      <rPr>
        <sz val="10"/>
        <color theme="1"/>
        <rFont val="Calibri"/>
        <family val="2"/>
        <scheme val="minor"/>
      </rPr>
      <t>: The total Commitment amount is higher than the Proposal amount due to the adjusted value of the transaction from $171,000,000 to $173,134,220</t>
    </r>
  </si>
  <si>
    <t>Note 2: All expenditures in this report are incremental to expenditure that DHX would otherwise make or be expected to make on Canadian programming.</t>
  </si>
  <si>
    <t>Fangbone Productions Inc.</t>
  </si>
  <si>
    <t>Temple Music Room Productions Limited</t>
  </si>
  <si>
    <t>Denis and Me Productions II Inc.</t>
  </si>
  <si>
    <t>Denis and Me Productions III Inc.</t>
  </si>
  <si>
    <t>FTR One Productions Inc.</t>
  </si>
  <si>
    <t xml:space="preserve">Programming of National Interest </t>
  </si>
  <si>
    <t>Program Title</t>
  </si>
  <si>
    <t>Program Description</t>
  </si>
  <si>
    <t>Production Company</t>
  </si>
  <si>
    <t>Parent Company</t>
  </si>
  <si>
    <t>Unrelated independent producer</t>
  </si>
  <si>
    <t>Backstage, Seasons 1 &amp; 2</t>
  </si>
  <si>
    <t xml:space="preserve">60 x 30 minute live action series (shot docudrama-style) that follows a group of outstandingly talented teenagers as they live through the highs and lows that come with attending the prestigious Keaton School of the Arts – from the angst and disappointments to the new friendships and crowning achievements. </t>
  </si>
  <si>
    <t>Backstage Production (Season I) Inc.</t>
  </si>
  <si>
    <t>Fresh TV Inc.</t>
  </si>
  <si>
    <t>Yes</t>
  </si>
  <si>
    <t>Fangbone, Season 1</t>
  </si>
  <si>
    <r>
      <t xml:space="preserve">52 x 11-minute animated series, based on the bestselling graphic novel series </t>
    </r>
    <r>
      <rPr>
        <i/>
        <sz val="10.5"/>
        <color theme="1"/>
        <rFont val="Calibri"/>
        <family val="2"/>
        <scheme val="minor"/>
      </rPr>
      <t>Fangbone: Third Grade Barbarian</t>
    </r>
    <r>
      <rPr>
        <sz val="10.5"/>
        <color theme="1"/>
        <rFont val="Calibri"/>
        <family val="2"/>
        <scheme val="minor"/>
      </rPr>
      <t xml:space="preserve"> by Michael Rex. A fish-out-of-water comedy adventure series,the title character is a young barbarian warrior from Skullbania who travels through a magical portal into the suburbs of our world and lands suddenly in Eastwood Elementary’s third grade class.</t>
    </r>
  </si>
  <si>
    <t>Radical Sheep Productions Inc. (acquired by Boat Rocker Media Inc.)</t>
  </si>
  <si>
    <t>Saavy, Season 1</t>
  </si>
  <si>
    <t xml:space="preserve">20 x 30 minute live action series offering tweens a refreshing spin on the world around them. This sometimes cheeky and always stylish  show cleverly intertwines entertaining and aspirational segments from the worlds of music, fashion, DIY, and beyond. </t>
  </si>
  <si>
    <t>Savvy TV Inc.</t>
  </si>
  <si>
    <t>Devil's Note Films Inc.</t>
  </si>
  <si>
    <t>Lost &amp; Found Music Studios, Season 1</t>
  </si>
  <si>
    <t>27 x 30 minute live action series that follows the lives of a group of musicians who are part of a unique music program. Each year musicians audition for a spot at the studio and a chance to go on a live tour. The kids at Lost &amp; Found spend their time writing songs, performing, and improving their talents to hopefully turn their passion into a profession.</t>
  </si>
  <si>
    <t>Boat Rocker Media Inc.</t>
  </si>
  <si>
    <t>Trucktown Season 2</t>
  </si>
  <si>
    <t>20 x 30 minute animated series based on the popular children's books, Trucktown is a rough and tumble place where being physical, and smashing and crashing and building and breaking are the only ways to play! Join Flat Bed Jack, Dump Truck Dan, Monster Truck Max and all their friends as they roar, romp and rock their way through Trucktown!</t>
  </si>
  <si>
    <t>Nelvana Limited</t>
  </si>
  <si>
    <t>Corus Entertainment Inc.</t>
  </si>
  <si>
    <t>Dark Haven High</t>
  </si>
  <si>
    <t xml:space="preserve">30 minute live action, Maddy and Dylan reconnect in high school just in time to battle a mutoid invasion and thwart an insidious conspiracy </t>
  </si>
  <si>
    <t>DHH Class of X Productions Inc.</t>
  </si>
  <si>
    <t>Bajillionaires</t>
  </si>
  <si>
    <t xml:space="preserve">30 minute live action, Mike and his neighbourhood pals form a start company with some very simple goals - invent cool stuff, save the world and make a ton of money </t>
  </si>
  <si>
    <t>Bajillionaires Productions Inc</t>
  </si>
  <si>
    <t>Six Eleven Inc.</t>
  </si>
  <si>
    <t>Mightly Mike</t>
  </si>
  <si>
    <t>78 x 7 minute animated series, which follows Mike the pug’s comedic efforts to court his neighbor’s dog. Unfortunately for Mike, a trio of turtles, a pesky kitten and a pair of raccoons always show up at exactly the wrong time.</t>
  </si>
  <si>
    <t>4435362 Canada Inc.</t>
  </si>
  <si>
    <t>Digital Dimensions</t>
  </si>
  <si>
    <t>My Perfect Landing</t>
  </si>
  <si>
    <t>15 x 30 minute live action series, about a talented young gymnast, who moves to a new city when her family gets the opportunity to run their own gymnastics club. With new friends and an intimidating new school, Jenny looks to persevere and become the gymnastics legend she was born to be.</t>
  </si>
  <si>
    <t>BCP Up In The Air I Inc.</t>
  </si>
  <si>
    <t>Beachwood Canyon Productions Inc.</t>
  </si>
  <si>
    <t>Digital</t>
  </si>
  <si>
    <t>OnScreen</t>
  </si>
  <si>
    <t>Ruby and the Well (fka Emerald)</t>
  </si>
  <si>
    <t xml:space="preserve">10 x 60 minute episodes. After a run of tough luck, Ruby and her dad Daniel think their problems are over when they inherit Apple Hill, an orchard in a place called Emerald.  But when they arrive, they discover that the orchard and the town have been long neglected. Their future looks fruitless - until Ruby discovers an old wishing well on their property - and her name etched in the ancient stones. She’s its new “Keeper,” and now it’s up to her to grant all the wishes that have languished in the well for years. But if anyone can do it, Ruby can. With smarts, resourcefulness, and resilience, Ruby makes each one come true. And wish by wish, the town steadily rebuilds itself. </t>
  </si>
  <si>
    <t>Shaftesbury Ruby I Inc.</t>
  </si>
  <si>
    <t>Shaftesbury Development Inc.</t>
  </si>
  <si>
    <t>Holly Hobbie Calico Chats</t>
  </si>
  <si>
    <t>20 x 4 minute episodes.  Go behind the scenes of Holly Hobbie season one and season two.</t>
  </si>
  <si>
    <t>Calico 2 Productions Inc.</t>
  </si>
  <si>
    <t>Aircraft Pictures Ltd.</t>
  </si>
  <si>
    <t>Holly Hobbie at Home</t>
  </si>
  <si>
    <t>12 x 5 minute episodes.  Find out how Holly Hobbie and her friends spend time while they're at home.</t>
  </si>
  <si>
    <t>Calico 3 Productions Inc.</t>
  </si>
  <si>
    <t>Take Note, Season 1 (fka For the Record)</t>
  </si>
  <si>
    <t xml:space="preserve">10 x 30 minute episodes. 14-year-old Calvin Richards has a wonderful, close-knit family who can survive anything as long as they’re together. And good thing because Calvin was picked to compete on a tween singing reality show – “For the Record” - and they’re going to spend the summer navigating the crazy ups and downs of show business.  </t>
  </si>
  <si>
    <t>Lambur Productions Inc.</t>
  </si>
  <si>
    <t>Denis and Me, Season 2</t>
  </si>
  <si>
    <t>20 x 3 minute episodes Denis is quiet, easy-going, and relentlessly positive, the total opposite to his pet Sir Meows A Lot, a chaotic, unpredictable, and profoundly paranoid cat. Together, their days are filled with random, hilarious pursuits, complicated by Sir Meows A Lot’s many MANY personality flaws, and Denis’ desperate attempts to clean up after his cat’s epic messes.</t>
  </si>
  <si>
    <t>Headspinner Productions Inc.</t>
  </si>
  <si>
    <t>Denis and Me, Specials</t>
  </si>
  <si>
    <t xml:space="preserve">4 x 11 minute specials with longer adventures and persuits of Denis, and his cat - Sir Meows A Lot.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</si>
</sst>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quot;$&quot;#,##0\)"/>
    <numFmt numFmtId="165" formatCode="&quot;$&quot;#,##0_);[Red]\(&quot;$&quot;#,##0\)"/>
    <numFmt numFmtId="166" formatCode="_-&quot;$&quot;* #,##0_-;\-&quot;$&quot;* #,##0_-;_-&quot;$&quot;* &quot;-&quot;??_-;_-@_-"/>
  </numFmts>
  <fonts count="16" x14ac:knownFonts="1">
    <font>
      <sz val="11"/>
      <color theme="1"/>
      <name val="Calibri"/>
      <family val="2"/>
      <scheme val="minor"/>
    </font>
    <font>
      <sz val="11"/>
      <color theme="1"/>
      <name val="Calibri"/>
      <family val="2"/>
      <scheme val="minor"/>
    </font>
    <font>
      <sz val="10"/>
      <color indexed="0"/>
      <name val="Arial"/>
      <family val="2"/>
    </font>
    <font>
      <b/>
      <sz val="10"/>
      <color theme="1"/>
      <name val="Calibri"/>
      <family val="2"/>
      <scheme val="minor"/>
    </font>
    <font>
      <sz val="10"/>
      <color theme="1"/>
      <name val="Calibri"/>
      <family val="2"/>
      <scheme val="minor"/>
    </font>
    <font>
      <b/>
      <i/>
      <sz val="10"/>
      <color theme="1"/>
      <name val="Calibri"/>
      <family val="2"/>
      <scheme val="minor"/>
    </font>
    <font>
      <i/>
      <sz val="10"/>
      <color theme="1"/>
      <name val="Calibri"/>
      <family val="2"/>
      <scheme val="minor"/>
    </font>
    <font>
      <sz val="9"/>
      <name val="Segoe UI"/>
      <family val="2"/>
    </font>
    <font>
      <sz val="9"/>
      <name val="Segoe UI"/>
      <family val="2"/>
    </font>
    <font>
      <sz val="9"/>
      <name val="Segoe UI"/>
      <family val="2"/>
    </font>
    <font>
      <sz val="9"/>
      <name val="Segoe UI"/>
      <family val="2"/>
    </font>
    <font>
      <b/>
      <sz val="10.5"/>
      <color theme="1"/>
      <name val="Calibri"/>
      <family val="2"/>
      <scheme val="minor"/>
    </font>
    <font>
      <sz val="10.5"/>
      <color theme="1"/>
      <name val="Calibri"/>
      <family val="2"/>
      <scheme val="minor"/>
    </font>
    <font>
      <i/>
      <sz val="10.5"/>
      <color theme="1"/>
      <name val="Calibri"/>
      <family val="2"/>
      <scheme val="minor"/>
    </font>
    <font>
      <sz val="10.5"/>
      <name val="Calibri"/>
      <family val="2"/>
      <scheme val="minor"/>
    </font>
    <font>
      <sz val="10.5"/>
      <color rgb="FF000000"/>
      <name val="Calibri"/>
      <family val="2"/>
      <scheme val="minor"/>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7" fillId="0" borderId="0">
      <alignment vertical="center"/>
    </xf>
    <xf numFmtId="0" fontId="8" fillId="0" borderId="0">
      <alignment vertical="center"/>
    </xf>
    <xf numFmtId="0" fontId="9" fillId="0" borderId="0">
      <alignment vertical="center"/>
    </xf>
    <xf numFmtId="0" fontId="10" fillId="0" borderId="0">
      <alignment vertical="center"/>
    </xf>
  </cellStyleXfs>
  <cellXfs count="42">
    <xf numFmtId="0" fontId="0" fillId="0" borderId="0" xfId="0"/>
    <xf numFmtId="0" fontId="3" fillId="0" borderId="0" xfId="0" applyFont="1"/>
    <xf numFmtId="43" fontId="4" fillId="0" borderId="0" xfId="1" applyFont="1"/>
    <xf numFmtId="0" fontId="4" fillId="0" borderId="0" xfId="0" applyFont="1"/>
    <xf numFmtId="0" fontId="3" fillId="0" borderId="0" xfId="0" applyFont="1" applyAlignment="1">
      <alignment horizontal="right"/>
    </xf>
    <xf numFmtId="0" fontId="3" fillId="0" borderId="0" xfId="0" applyFont="1" applyAlignment="1">
      <alignment horizontal="right" wrapText="1"/>
    </xf>
    <xf numFmtId="6" fontId="4" fillId="0" borderId="0" xfId="0" applyNumberFormat="1" applyFont="1"/>
    <xf numFmtId="8" fontId="4" fillId="0" borderId="0" xfId="0" applyNumberFormat="1" applyFont="1"/>
    <xf numFmtId="42" fontId="4" fillId="0" borderId="0" xfId="2" applyNumberFormat="1" applyFont="1"/>
    <xf numFmtId="0" fontId="5" fillId="0" borderId="0" xfId="0" applyFont="1"/>
    <xf numFmtId="0" fontId="4" fillId="0" borderId="0" xfId="0" applyFont="1" applyAlignment="1">
      <alignment horizontal="right"/>
    </xf>
    <xf numFmtId="164" fontId="4" fillId="0" borderId="0" xfId="0" applyNumberFormat="1" applyFont="1" applyFill="1"/>
    <xf numFmtId="6" fontId="4" fillId="0" borderId="0" xfId="0" applyNumberFormat="1" applyFont="1" applyFill="1"/>
    <xf numFmtId="0" fontId="4" fillId="0" borderId="0" xfId="0" applyFont="1" applyFill="1"/>
    <xf numFmtId="42" fontId="4" fillId="0" borderId="0" xfId="2" applyNumberFormat="1" applyFont="1" applyFill="1"/>
    <xf numFmtId="0" fontId="4" fillId="0" borderId="0" xfId="0" applyFont="1" applyAlignment="1">
      <alignment wrapText="1"/>
    </xf>
    <xf numFmtId="0" fontId="4" fillId="0" borderId="0" xfId="0" applyNumberFormat="1" applyFont="1" applyAlignment="1">
      <alignment vertical="center" wrapText="1"/>
    </xf>
    <xf numFmtId="164" fontId="4" fillId="0" borderId="0" xfId="0" applyNumberFormat="1" applyFont="1"/>
    <xf numFmtId="0" fontId="3" fillId="0" borderId="0" xfId="0" applyFont="1" applyAlignment="1">
      <alignment horizontal="center" wrapText="1"/>
    </xf>
    <xf numFmtId="43" fontId="3" fillId="0" borderId="0" xfId="1" applyFont="1" applyAlignment="1">
      <alignment horizontal="center" wrapText="1"/>
    </xf>
    <xf numFmtId="0" fontId="4" fillId="0" borderId="0" xfId="0" quotePrefix="1" applyFont="1"/>
    <xf numFmtId="0" fontId="11" fillId="0" borderId="0" xfId="0" applyFont="1" applyAlignment="1">
      <alignment vertical="top"/>
    </xf>
    <xf numFmtId="0" fontId="12" fillId="0" borderId="0" xfId="0" applyFont="1" applyAlignment="1">
      <alignment vertical="top" wrapText="1"/>
    </xf>
    <xf numFmtId="0" fontId="11" fillId="0" borderId="2" xfId="0" applyFont="1" applyBorder="1"/>
    <xf numFmtId="0" fontId="11" fillId="0" borderId="2" xfId="0" applyFont="1" applyBorder="1" applyAlignment="1">
      <alignment wrapText="1"/>
    </xf>
    <xf numFmtId="0" fontId="12" fillId="0" borderId="2" xfId="0" applyFont="1" applyBorder="1" applyAlignment="1">
      <alignment vertical="top" wrapText="1"/>
    </xf>
    <xf numFmtId="0" fontId="14" fillId="0" borderId="2" xfId="0" applyFont="1" applyBorder="1" applyAlignment="1">
      <alignment vertical="top" wrapText="1"/>
    </xf>
    <xf numFmtId="0" fontId="12" fillId="0" borderId="2" xfId="0" applyFont="1" applyBorder="1" applyAlignment="1">
      <alignment vertical="top"/>
    </xf>
    <xf numFmtId="2" fontId="12" fillId="0" borderId="2" xfId="0" applyNumberFormat="1" applyFont="1" applyBorder="1" applyAlignment="1">
      <alignment vertical="top" wrapText="1"/>
    </xf>
    <xf numFmtId="0" fontId="12" fillId="0" borderId="3" xfId="0" applyFont="1" applyBorder="1" applyAlignment="1">
      <alignment vertical="top" wrapText="1"/>
    </xf>
    <xf numFmtId="0" fontId="15" fillId="0" borderId="0" xfId="0" applyFont="1" applyAlignment="1">
      <alignment vertical="top" wrapText="1"/>
    </xf>
    <xf numFmtId="0" fontId="0" fillId="0" borderId="2" xfId="0" applyBorder="1" applyAlignment="1">
      <alignment wrapText="1"/>
    </xf>
    <xf numFmtId="0" fontId="0" fillId="0" borderId="2" xfId="0" applyBorder="1" applyAlignment="1">
      <alignment vertical="top"/>
    </xf>
    <xf numFmtId="0" fontId="0" fillId="0" borderId="0" xfId="0" applyAlignment="1">
      <alignment vertical="center"/>
    </xf>
    <xf numFmtId="165" fontId="0" fillId="0" borderId="0" xfId="0" applyNumberFormat="1" applyAlignment="1">
      <alignment vertical="center"/>
    </xf>
    <xf numFmtId="0" fontId="0" fillId="0" borderId="1" xfId="0" applyBorder="1" applyAlignment="1">
      <alignment wrapText="1"/>
    </xf>
    <xf numFmtId="0" fontId="0" fillId="0" borderId="1" xfId="0" applyBorder="1" applyAlignment="1">
      <alignment vertical="top"/>
    </xf>
    <xf numFmtId="166" fontId="3" fillId="0" borderId="0" xfId="2" applyNumberFormat="1" applyFont="1" applyFill="1"/>
    <xf numFmtId="166" fontId="4" fillId="0" borderId="0" xfId="2" applyNumberFormat="1" applyFont="1"/>
    <xf numFmtId="166" fontId="3" fillId="0" borderId="0" xfId="2" applyNumberFormat="1" applyFont="1" applyAlignment="1">
      <alignment horizontal="right"/>
    </xf>
    <xf numFmtId="166" fontId="4" fillId="0" borderId="0" xfId="2" applyNumberFormat="1" applyFont="1" applyAlignment="1">
      <alignment horizontal="center"/>
    </xf>
    <xf numFmtId="166" fontId="4" fillId="0" borderId="0" xfId="2" applyNumberFormat="1" applyFont="1" applyFill="1"/>
  </cellXfs>
  <cellStyles count="8">
    <cellStyle name="Comma" xfId="1" builtinId="3"/>
    <cellStyle name="Currency" xfId="2" builtinId="4"/>
    <cellStyle name="Normal" xfId="0" builtinId="0"/>
    <cellStyle name="Normal 2" xfId="4" xr:uid="{ABC812F0-64B3-4ECB-9899-B00C6928F4C8}"/>
    <cellStyle name="Normal 3" xfId="5" xr:uid="{31D82455-128F-41BF-B0A8-151245174F3B}"/>
    <cellStyle name="Normal 4" xfId="3" xr:uid="{00000000-0005-0000-0000-000003000000}"/>
    <cellStyle name="Normal 5" xfId="6" xr:uid="{6C2C9E50-3A52-4EE8-9400-B97E62F2DB0D}"/>
    <cellStyle name="Normal 6" xfId="7" xr:uid="{C0B2F20F-F479-4A12-AAD4-E8DD0A7D1BCC}"/>
  </cellStyles>
  <dxfs count="0"/>
  <tableStyles count="0" defaultTableStyle="TableStyleMedium2" defaultPivotStyle="PivotStyleLight16"/>
  <colors>
    <mruColors>
      <color rgb="FFC6DFE7"/>
      <color rgb="FF25AAE1"/>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V22"/>
  <sheetViews>
    <sheetView showGridLines="0" tabSelected="1" topLeftCell="B1" zoomScale="80" zoomScaleNormal="80" workbookViewId="0">
      <selection activeCell="E3" sqref="E3"/>
    </sheetView>
  </sheetViews>
  <sheetFormatPr defaultColWidth="9.1328125" defaultRowHeight="13.15" outlineLevelRow="1" outlineLevelCol="1" x14ac:dyDescent="0.4"/>
  <cols>
    <col min="1" max="1" width="34.33203125" style="3" hidden="1" customWidth="1" outlineLevel="1"/>
    <col min="2" max="2" width="3" style="3" customWidth="1" collapsed="1"/>
    <col min="3" max="3" width="69.46484375" style="3" bestFit="1" customWidth="1"/>
    <col min="4" max="4" width="12.33203125" style="3" bestFit="1" customWidth="1"/>
    <col min="5" max="5" width="12.6640625" style="2" bestFit="1" customWidth="1"/>
    <col min="6" max="8" width="11.6640625" style="3" bestFit="1" customWidth="1"/>
    <col min="9" max="9" width="10.46484375" style="3" bestFit="1" customWidth="1"/>
    <col min="10" max="12" width="11.6640625" style="3" bestFit="1" customWidth="1"/>
    <col min="13" max="13" width="15.46484375" style="3" bestFit="1" customWidth="1"/>
    <col min="14" max="14" width="14" style="3" customWidth="1"/>
    <col min="15" max="15" width="9.6640625" style="3" bestFit="1" customWidth="1"/>
    <col min="16" max="16" width="13.86328125" style="3" customWidth="1"/>
    <col min="17" max="17" width="13" style="3" customWidth="1"/>
    <col min="18" max="18" width="12.6640625" style="3" bestFit="1" customWidth="1"/>
    <col min="19" max="19" width="12.33203125" style="3" bestFit="1" customWidth="1"/>
    <col min="20" max="20" width="10.33203125" style="3" bestFit="1" customWidth="1"/>
    <col min="21" max="21" width="11.6640625" style="3" bestFit="1" customWidth="1"/>
    <col min="22" max="22" width="10.33203125" style="3" bestFit="1" customWidth="1"/>
    <col min="23" max="16384" width="9.1328125" style="3"/>
  </cols>
  <sheetData>
    <row r="1" spans="1:22" x14ac:dyDescent="0.4">
      <c r="C1" s="1" t="s">
        <v>0</v>
      </c>
      <c r="D1" s="1"/>
    </row>
    <row r="2" spans="1:22" x14ac:dyDescent="0.4">
      <c r="C2" s="1" t="s">
        <v>1</v>
      </c>
      <c r="D2" s="1"/>
      <c r="H2" s="20"/>
      <c r="I2" s="20"/>
    </row>
    <row r="3" spans="1:22" ht="26.25" outlineLevel="1" x14ac:dyDescent="0.4">
      <c r="E3" s="19" t="s">
        <v>2</v>
      </c>
      <c r="F3" s="4" t="s">
        <v>3</v>
      </c>
      <c r="G3" s="4" t="s">
        <v>4</v>
      </c>
      <c r="H3" s="4" t="s">
        <v>5</v>
      </c>
      <c r="I3" s="4" t="s">
        <v>6</v>
      </c>
      <c r="J3" s="4" t="s">
        <v>7</v>
      </c>
      <c r="K3" s="4" t="s">
        <v>8</v>
      </c>
      <c r="L3" s="4" t="s">
        <v>9</v>
      </c>
      <c r="M3" s="5" t="s">
        <v>10</v>
      </c>
      <c r="N3" s="18" t="s">
        <v>11</v>
      </c>
      <c r="O3" s="4" t="s">
        <v>12</v>
      </c>
    </row>
    <row r="4" spans="1:22" outlineLevel="1" x14ac:dyDescent="0.4">
      <c r="C4" s="1" t="s">
        <v>13</v>
      </c>
      <c r="D4" s="1"/>
      <c r="E4" s="37">
        <v>17313422</v>
      </c>
      <c r="F4" s="37">
        <f t="shared" ref="F4:K4" si="0">SUM(F7:F18)</f>
        <v>1254286</v>
      </c>
      <c r="G4" s="37">
        <f t="shared" si="0"/>
        <v>5259904.66</v>
      </c>
      <c r="H4" s="37">
        <f t="shared" si="0"/>
        <v>1536905.33</v>
      </c>
      <c r="I4" s="37">
        <f t="shared" si="0"/>
        <v>293686</v>
      </c>
      <c r="J4" s="37">
        <f t="shared" si="0"/>
        <v>2264001</v>
      </c>
      <c r="K4" s="37">
        <f t="shared" si="0"/>
        <v>2930236</v>
      </c>
      <c r="L4" s="37">
        <f t="shared" ref="L4" si="1">SUM(L7:L18)</f>
        <v>3774370</v>
      </c>
      <c r="M4" s="37">
        <f>SUM(F4:L4)</f>
        <v>17313388.990000002</v>
      </c>
      <c r="N4" s="37"/>
      <c r="O4" s="37">
        <f>E4-M4</f>
        <v>33.009999997913837</v>
      </c>
      <c r="Q4" s="6"/>
      <c r="R4" s="7"/>
      <c r="S4" s="7"/>
      <c r="T4" s="7"/>
      <c r="U4" s="7"/>
      <c r="V4" s="7"/>
    </row>
    <row r="5" spans="1:22" outlineLevel="1" x14ac:dyDescent="0.4">
      <c r="C5" s="1"/>
      <c r="D5" s="1"/>
      <c r="E5" s="38"/>
      <c r="F5" s="38"/>
      <c r="G5" s="38"/>
      <c r="H5" s="38"/>
      <c r="I5" s="38"/>
      <c r="J5" s="38"/>
      <c r="K5" s="38"/>
      <c r="L5" s="38"/>
      <c r="M5" s="38"/>
      <c r="N5" s="38"/>
      <c r="O5" s="38"/>
    </row>
    <row r="6" spans="1:22" s="9" customFormat="1" outlineLevel="1" x14ac:dyDescent="0.4">
      <c r="C6" s="9" t="s">
        <v>14</v>
      </c>
      <c r="E6" s="39"/>
      <c r="F6" s="39"/>
      <c r="G6" s="39"/>
      <c r="H6" s="39"/>
      <c r="I6" s="39"/>
      <c r="J6" s="39"/>
      <c r="K6" s="39"/>
      <c r="L6" s="39"/>
      <c r="M6" s="39" t="s">
        <v>15</v>
      </c>
      <c r="N6" s="39"/>
      <c r="O6" s="40"/>
    </row>
    <row r="7" spans="1:22" ht="14.25" outlineLevel="1" x14ac:dyDescent="0.4">
      <c r="A7" s="3" t="s">
        <v>77</v>
      </c>
      <c r="C7" s="3" t="s">
        <v>16</v>
      </c>
      <c r="D7" s="10" t="s">
        <v>17</v>
      </c>
      <c r="E7" s="41">
        <v>8000000</v>
      </c>
      <c r="F7" s="41">
        <v>1240000</v>
      </c>
      <c r="G7" s="41">
        <v>4937904.66</v>
      </c>
      <c r="H7" s="41">
        <v>1253333.33</v>
      </c>
      <c r="I7" s="41">
        <v>80000</v>
      </c>
      <c r="J7" s="41">
        <v>1949715</v>
      </c>
      <c r="K7" s="41">
        <v>1033750</v>
      </c>
      <c r="L7" s="41">
        <v>2130000</v>
      </c>
      <c r="M7" s="41">
        <f>SUM(F7:L7)</f>
        <v>12624702.99</v>
      </c>
      <c r="N7" s="41"/>
      <c r="O7" s="41"/>
      <c r="P7" s="33"/>
      <c r="Q7" s="12"/>
    </row>
    <row r="8" spans="1:22" ht="14.25" outlineLevel="1" x14ac:dyDescent="0.4">
      <c r="C8" s="3" t="s">
        <v>18</v>
      </c>
      <c r="D8" s="10" t="s">
        <v>19</v>
      </c>
      <c r="E8" s="41">
        <v>5000000</v>
      </c>
      <c r="F8" s="41"/>
      <c r="G8" s="41"/>
      <c r="H8" s="41"/>
      <c r="I8" s="41">
        <v>149400</v>
      </c>
      <c r="J8" s="41"/>
      <c r="K8" s="41">
        <v>74700</v>
      </c>
      <c r="L8" s="41">
        <v>0</v>
      </c>
      <c r="M8" s="41">
        <f t="shared" ref="M8:M10" si="2">SUM(F8:L8)</f>
        <v>224100</v>
      </c>
      <c r="N8" s="41"/>
      <c r="O8" s="41"/>
      <c r="P8" s="33"/>
      <c r="Q8" s="12"/>
    </row>
    <row r="9" spans="1:22" ht="14.25" outlineLevel="1" x14ac:dyDescent="0.4">
      <c r="A9" s="3" t="s">
        <v>76</v>
      </c>
      <c r="C9" s="3" t="s">
        <v>20</v>
      </c>
      <c r="E9" s="41">
        <v>1000000</v>
      </c>
      <c r="F9" s="41"/>
      <c r="G9" s="41"/>
      <c r="H9" s="41"/>
      <c r="I9" s="41"/>
      <c r="J9" s="41"/>
      <c r="K9" s="41">
        <v>57500</v>
      </c>
      <c r="L9" s="41">
        <v>1230084</v>
      </c>
      <c r="M9" s="41">
        <f t="shared" si="2"/>
        <v>1287584</v>
      </c>
      <c r="N9" s="41"/>
      <c r="O9" s="41"/>
      <c r="P9" s="33"/>
      <c r="Q9" s="13"/>
    </row>
    <row r="10" spans="1:22" ht="14.25" outlineLevel="1" x14ac:dyDescent="0.4">
      <c r="C10" s="3" t="s">
        <v>21</v>
      </c>
      <c r="D10" s="13"/>
      <c r="E10" s="41">
        <v>1500000</v>
      </c>
      <c r="F10" s="41"/>
      <c r="G10" s="41"/>
      <c r="H10" s="41"/>
      <c r="I10" s="41"/>
      <c r="J10" s="41"/>
      <c r="K10" s="41">
        <v>1500000</v>
      </c>
      <c r="L10" s="41"/>
      <c r="M10" s="41">
        <f t="shared" si="2"/>
        <v>1500000</v>
      </c>
      <c r="N10" s="41"/>
      <c r="O10" s="41"/>
      <c r="P10" s="33"/>
      <c r="Q10" s="12"/>
    </row>
    <row r="11" spans="1:22" ht="14.25" outlineLevel="1" x14ac:dyDescent="0.4">
      <c r="E11" s="41"/>
      <c r="F11" s="41"/>
      <c r="G11" s="41"/>
      <c r="H11" s="41"/>
      <c r="I11" s="41"/>
      <c r="J11" s="41"/>
      <c r="K11" s="41"/>
      <c r="L11" s="41"/>
      <c r="M11" s="41"/>
      <c r="N11" s="41"/>
      <c r="O11" s="41"/>
      <c r="P11" s="33"/>
      <c r="Q11" s="13"/>
    </row>
    <row r="12" spans="1:22" ht="14.25" outlineLevel="1" x14ac:dyDescent="0.4">
      <c r="C12" s="9" t="s">
        <v>22</v>
      </c>
      <c r="D12" s="9"/>
      <c r="E12" s="41"/>
      <c r="F12" s="41"/>
      <c r="G12" s="41"/>
      <c r="H12" s="41"/>
      <c r="I12" s="41"/>
      <c r="J12" s="41"/>
      <c r="K12" s="41"/>
      <c r="L12" s="41"/>
      <c r="M12" s="41"/>
      <c r="N12" s="41"/>
      <c r="O12" s="41"/>
      <c r="P12" s="34"/>
      <c r="Q12" s="13"/>
    </row>
    <row r="13" spans="1:22" ht="14.25" outlineLevel="1" x14ac:dyDescent="0.4">
      <c r="A13" s="3" t="s">
        <v>23</v>
      </c>
      <c r="C13" s="3" t="s">
        <v>23</v>
      </c>
      <c r="E13" s="41">
        <v>600000</v>
      </c>
      <c r="F13" s="41">
        <v>0</v>
      </c>
      <c r="G13" s="41">
        <v>150000</v>
      </c>
      <c r="H13" s="41"/>
      <c r="I13" s="41"/>
      <c r="J13" s="41">
        <v>150000</v>
      </c>
      <c r="K13" s="41">
        <v>150000</v>
      </c>
      <c r="L13" s="41">
        <v>150000</v>
      </c>
      <c r="M13" s="41">
        <f>SUM(F13:L13)</f>
        <v>600000</v>
      </c>
      <c r="N13" s="41"/>
      <c r="O13" s="41"/>
      <c r="P13" s="33"/>
      <c r="Q13" s="13"/>
    </row>
    <row r="14" spans="1:22" outlineLevel="1" x14ac:dyDescent="0.4">
      <c r="A14" s="3" t="s">
        <v>24</v>
      </c>
      <c r="C14" s="3" t="s">
        <v>24</v>
      </c>
      <c r="E14" s="41">
        <v>600000</v>
      </c>
      <c r="F14" s="41">
        <v>0</v>
      </c>
      <c r="G14" s="41">
        <v>0</v>
      </c>
      <c r="H14" s="41">
        <v>200000</v>
      </c>
      <c r="I14" s="41"/>
      <c r="J14" s="41">
        <v>100000</v>
      </c>
      <c r="K14" s="41">
        <v>100000</v>
      </c>
      <c r="L14" s="41">
        <v>200000</v>
      </c>
      <c r="M14" s="41">
        <f t="shared" ref="M14:M18" si="3">SUM(F14:L14)</f>
        <v>600000</v>
      </c>
      <c r="N14" s="41"/>
      <c r="O14" s="41"/>
      <c r="P14" s="13"/>
      <c r="Q14" s="13"/>
    </row>
    <row r="15" spans="1:22" outlineLevel="1" x14ac:dyDescent="0.4">
      <c r="A15" s="3" t="s">
        <v>25</v>
      </c>
      <c r="C15" s="3" t="s">
        <v>25</v>
      </c>
      <c r="E15" s="41">
        <v>300000</v>
      </c>
      <c r="F15" s="41">
        <v>0</v>
      </c>
      <c r="G15" s="41">
        <v>100000</v>
      </c>
      <c r="H15" s="41">
        <v>50000</v>
      </c>
      <c r="I15" s="41">
        <v>50000</v>
      </c>
      <c r="J15" s="41">
        <v>50000</v>
      </c>
      <c r="K15" s="41">
        <v>0</v>
      </c>
      <c r="L15" s="41">
        <v>50000</v>
      </c>
      <c r="M15" s="41">
        <f>SUM(F15:L15)</f>
        <v>300000</v>
      </c>
      <c r="N15" s="41"/>
      <c r="O15" s="41"/>
      <c r="P15" s="13"/>
      <c r="Q15" s="13"/>
    </row>
    <row r="16" spans="1:22" outlineLevel="1" x14ac:dyDescent="0.4">
      <c r="A16" s="3" t="s">
        <v>26</v>
      </c>
      <c r="C16" s="3" t="s">
        <v>26</v>
      </c>
      <c r="E16" s="41">
        <v>100000</v>
      </c>
      <c r="F16" s="41">
        <v>14286</v>
      </c>
      <c r="G16" s="41">
        <v>0</v>
      </c>
      <c r="H16" s="41">
        <v>28572</v>
      </c>
      <c r="I16" s="41">
        <v>14286</v>
      </c>
      <c r="J16" s="41">
        <v>14286</v>
      </c>
      <c r="K16" s="41">
        <v>14286</v>
      </c>
      <c r="L16" s="41">
        <v>14286</v>
      </c>
      <c r="M16" s="41">
        <f t="shared" si="3"/>
        <v>100002</v>
      </c>
      <c r="N16" s="41"/>
      <c r="O16" s="41"/>
      <c r="P16" s="13"/>
      <c r="Q16" s="13"/>
    </row>
    <row r="17" spans="1:17" outlineLevel="1" x14ac:dyDescent="0.4">
      <c r="A17" s="3" t="s">
        <v>27</v>
      </c>
      <c r="C17" s="3" t="s">
        <v>27</v>
      </c>
      <c r="E17" s="41">
        <v>25000</v>
      </c>
      <c r="F17" s="41">
        <v>0</v>
      </c>
      <c r="G17" s="41">
        <v>20000</v>
      </c>
      <c r="H17" s="41">
        <v>5000</v>
      </c>
      <c r="I17" s="41"/>
      <c r="J17" s="41">
        <v>0</v>
      </c>
      <c r="K17" s="41">
        <v>0</v>
      </c>
      <c r="L17" s="41">
        <v>0</v>
      </c>
      <c r="M17" s="41">
        <f t="shared" si="3"/>
        <v>25000</v>
      </c>
      <c r="N17" s="41"/>
      <c r="O17" s="41"/>
      <c r="P17" s="13"/>
      <c r="Q17" s="13"/>
    </row>
    <row r="18" spans="1:17" outlineLevel="1" x14ac:dyDescent="0.4">
      <c r="A18" s="3" t="s">
        <v>28</v>
      </c>
      <c r="C18" s="3" t="s">
        <v>28</v>
      </c>
      <c r="E18" s="41">
        <v>52000</v>
      </c>
      <c r="F18" s="41">
        <v>0</v>
      </c>
      <c r="G18" s="41">
        <v>52000</v>
      </c>
      <c r="H18" s="41"/>
      <c r="I18" s="41"/>
      <c r="J18" s="41">
        <v>0</v>
      </c>
      <c r="K18" s="41">
        <v>0</v>
      </c>
      <c r="L18" s="41">
        <v>0</v>
      </c>
      <c r="M18" s="41">
        <f t="shared" si="3"/>
        <v>52000</v>
      </c>
      <c r="N18" s="41"/>
      <c r="O18" s="41"/>
      <c r="P18" s="13"/>
      <c r="Q18" s="13"/>
    </row>
    <row r="19" spans="1:17" outlineLevel="1" x14ac:dyDescent="0.4">
      <c r="F19" s="14"/>
      <c r="G19" s="14"/>
      <c r="H19" s="14"/>
      <c r="I19" s="14"/>
      <c r="J19" s="8"/>
      <c r="K19" s="8"/>
      <c r="L19" s="8"/>
      <c r="M19" s="8"/>
      <c r="N19" s="14"/>
      <c r="O19" s="11"/>
      <c r="P19" s="13"/>
      <c r="Q19" s="13"/>
    </row>
    <row r="20" spans="1:17" ht="26.25" outlineLevel="1" x14ac:dyDescent="0.4">
      <c r="C20" s="15" t="s">
        <v>29</v>
      </c>
      <c r="N20" s="13"/>
      <c r="O20" s="11"/>
      <c r="P20" s="13"/>
      <c r="Q20" s="13"/>
    </row>
    <row r="21" spans="1:17" ht="26.25" outlineLevel="1" x14ac:dyDescent="0.4">
      <c r="C21" s="16" t="s">
        <v>30</v>
      </c>
      <c r="D21" s="1"/>
      <c r="O21" s="17"/>
    </row>
    <row r="22" spans="1:17" x14ac:dyDescent="0.4">
      <c r="D22" s="6"/>
    </row>
  </sheetData>
  <pageMargins left="0.70866141732283472" right="0.70866141732283472" top="0.74803149606299213" bottom="0.74803149606299213" header="0.31496062992125984" footer="0.31496062992125984"/>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E856-6C0D-4C92-A19F-B04CCE74C587}">
  <sheetPr>
    <tabColor theme="4" tint="0.79998168889431442"/>
  </sheetPr>
  <dimension ref="A1:E18"/>
  <sheetViews>
    <sheetView workbookViewId="0">
      <pane ySplit="3" topLeftCell="A4" activePane="bottomLeft" state="frozen"/>
      <selection activeCell="Q13" sqref="Q13"/>
      <selection pane="bottomLeft" activeCell="Q13" sqref="Q13"/>
    </sheetView>
  </sheetViews>
  <sheetFormatPr defaultRowHeight="14.25" x14ac:dyDescent="0.45"/>
  <cols>
    <col min="1" max="1" width="31.46484375" bestFit="1" customWidth="1"/>
    <col min="2" max="2" width="66.6640625" customWidth="1"/>
    <col min="3" max="3" width="27.6640625" bestFit="1" customWidth="1"/>
    <col min="4" max="4" width="38.33203125" customWidth="1"/>
    <col min="5" max="5" width="29.6640625" bestFit="1" customWidth="1"/>
  </cols>
  <sheetData>
    <row r="1" spans="1:5" x14ac:dyDescent="0.45">
      <c r="A1" s="21" t="s">
        <v>36</v>
      </c>
      <c r="B1" s="22"/>
      <c r="C1" s="22"/>
      <c r="D1" s="22"/>
      <c r="E1" s="22"/>
    </row>
    <row r="3" spans="1:5" x14ac:dyDescent="0.45">
      <c r="A3" s="23" t="s">
        <v>37</v>
      </c>
      <c r="B3" s="24" t="s">
        <v>38</v>
      </c>
      <c r="C3" s="23" t="s">
        <v>39</v>
      </c>
      <c r="D3" s="23" t="s">
        <v>40</v>
      </c>
      <c r="E3" s="23" t="s">
        <v>41</v>
      </c>
    </row>
    <row r="4" spans="1:5" ht="55.5" x14ac:dyDescent="0.45">
      <c r="A4" s="25" t="s">
        <v>42</v>
      </c>
      <c r="B4" s="25" t="s">
        <v>43</v>
      </c>
      <c r="C4" s="25" t="s">
        <v>44</v>
      </c>
      <c r="D4" s="25" t="s">
        <v>45</v>
      </c>
      <c r="E4" s="25" t="s">
        <v>46</v>
      </c>
    </row>
    <row r="5" spans="1:5" ht="69.400000000000006" x14ac:dyDescent="0.45">
      <c r="A5" s="25" t="s">
        <v>47</v>
      </c>
      <c r="B5" s="25" t="s">
        <v>48</v>
      </c>
      <c r="C5" s="25" t="s">
        <v>31</v>
      </c>
      <c r="D5" s="25" t="s">
        <v>49</v>
      </c>
      <c r="E5" s="25" t="s">
        <v>46</v>
      </c>
    </row>
    <row r="6" spans="1:5" ht="55.5" x14ac:dyDescent="0.45">
      <c r="A6" s="25" t="s">
        <v>50</v>
      </c>
      <c r="B6" s="25" t="s">
        <v>51</v>
      </c>
      <c r="C6" s="25" t="s">
        <v>52</v>
      </c>
      <c r="D6" s="25" t="s">
        <v>53</v>
      </c>
      <c r="E6" s="25" t="s">
        <v>46</v>
      </c>
    </row>
    <row r="7" spans="1:5" ht="69.400000000000006" x14ac:dyDescent="0.45">
      <c r="A7" s="25" t="s">
        <v>54</v>
      </c>
      <c r="B7" s="26" t="s">
        <v>55</v>
      </c>
      <c r="C7" s="25" t="s">
        <v>32</v>
      </c>
      <c r="D7" s="25" t="s">
        <v>56</v>
      </c>
      <c r="E7" s="25" t="s">
        <v>46</v>
      </c>
    </row>
    <row r="8" spans="1:5" ht="69.400000000000006" x14ac:dyDescent="0.45">
      <c r="A8" s="25" t="s">
        <v>57</v>
      </c>
      <c r="B8" s="25" t="s">
        <v>58</v>
      </c>
      <c r="C8" s="25" t="s">
        <v>59</v>
      </c>
      <c r="D8" s="25" t="s">
        <v>60</v>
      </c>
      <c r="E8" s="25" t="s">
        <v>46</v>
      </c>
    </row>
    <row r="9" spans="1:5" ht="27.75" x14ac:dyDescent="0.45">
      <c r="A9" s="27" t="s">
        <v>61</v>
      </c>
      <c r="B9" s="28" t="s">
        <v>62</v>
      </c>
      <c r="C9" s="27" t="s">
        <v>63</v>
      </c>
      <c r="D9" s="27" t="s">
        <v>45</v>
      </c>
      <c r="E9" s="27" t="s">
        <v>46</v>
      </c>
    </row>
    <row r="10" spans="1:5" ht="27.75" x14ac:dyDescent="0.45">
      <c r="A10" s="27" t="s">
        <v>64</v>
      </c>
      <c r="B10" s="28" t="s">
        <v>65</v>
      </c>
      <c r="C10" s="27" t="s">
        <v>66</v>
      </c>
      <c r="D10" s="27" t="s">
        <v>67</v>
      </c>
      <c r="E10" s="27" t="s">
        <v>46</v>
      </c>
    </row>
    <row r="11" spans="1:5" s="22" customFormat="1" ht="41.65" x14ac:dyDescent="0.45">
      <c r="A11" s="29" t="s">
        <v>68</v>
      </c>
      <c r="B11" s="30" t="s">
        <v>69</v>
      </c>
      <c r="C11" s="29" t="s">
        <v>70</v>
      </c>
      <c r="D11" s="29" t="s">
        <v>71</v>
      </c>
      <c r="E11" s="29" t="s">
        <v>46</v>
      </c>
    </row>
    <row r="12" spans="1:5" ht="57" x14ac:dyDescent="0.45">
      <c r="A12" s="25" t="s">
        <v>72</v>
      </c>
      <c r="B12" s="31" t="s">
        <v>73</v>
      </c>
      <c r="C12" s="32" t="s">
        <v>74</v>
      </c>
      <c r="D12" s="32" t="s">
        <v>75</v>
      </c>
      <c r="E12" s="32" t="s">
        <v>46</v>
      </c>
    </row>
    <row r="13" spans="1:5" ht="128.25" x14ac:dyDescent="0.45">
      <c r="A13" s="25" t="s">
        <v>78</v>
      </c>
      <c r="B13" s="35" t="s">
        <v>79</v>
      </c>
      <c r="C13" s="36" t="s">
        <v>80</v>
      </c>
      <c r="D13" s="36" t="s">
        <v>81</v>
      </c>
      <c r="E13" s="32" t="s">
        <v>46</v>
      </c>
    </row>
    <row r="14" spans="1:5" ht="28.5" x14ac:dyDescent="0.45">
      <c r="A14" s="25" t="s">
        <v>82</v>
      </c>
      <c r="B14" s="35" t="s">
        <v>83</v>
      </c>
      <c r="C14" s="36" t="s">
        <v>84</v>
      </c>
      <c r="D14" s="36" t="s">
        <v>85</v>
      </c>
      <c r="E14" s="32" t="s">
        <v>46</v>
      </c>
    </row>
    <row r="15" spans="1:5" ht="28.5" x14ac:dyDescent="0.45">
      <c r="A15" s="25" t="s">
        <v>86</v>
      </c>
      <c r="B15" s="35" t="s">
        <v>87</v>
      </c>
      <c r="C15" s="36" t="s">
        <v>88</v>
      </c>
      <c r="D15" s="36" t="s">
        <v>85</v>
      </c>
      <c r="E15" s="32" t="s">
        <v>46</v>
      </c>
    </row>
    <row r="16" spans="1:5" ht="71.25" x14ac:dyDescent="0.45">
      <c r="A16" s="25" t="s">
        <v>89</v>
      </c>
      <c r="B16" s="35" t="s">
        <v>90</v>
      </c>
      <c r="C16" s="36" t="s">
        <v>35</v>
      </c>
      <c r="D16" s="36" t="s">
        <v>91</v>
      </c>
      <c r="E16" s="32" t="s">
        <v>46</v>
      </c>
    </row>
    <row r="17" spans="1:5" ht="71.25" x14ac:dyDescent="0.45">
      <c r="A17" s="25" t="s">
        <v>92</v>
      </c>
      <c r="B17" s="35" t="s">
        <v>93</v>
      </c>
      <c r="C17" s="36" t="s">
        <v>33</v>
      </c>
      <c r="D17" s="36" t="s">
        <v>94</v>
      </c>
      <c r="E17" s="32" t="s">
        <v>46</v>
      </c>
    </row>
    <row r="18" spans="1:5" ht="28.5" x14ac:dyDescent="0.45">
      <c r="A18" s="25" t="s">
        <v>95</v>
      </c>
      <c r="B18" s="35" t="s">
        <v>96</v>
      </c>
      <c r="C18" s="36" t="s">
        <v>34</v>
      </c>
      <c r="D18" s="36" t="s">
        <v>94</v>
      </c>
      <c r="E18" s="32" t="s">
        <v>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2b5fcb7-cec0-46ba-b0ff-acd1fbb473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F5DC48D983834E97EDD653B75ACE07" ma:contentTypeVersion="13" ma:contentTypeDescription="Create a new document." ma:contentTypeScope="" ma:versionID="3cad42c9a5d4de3f2c4d7394a9bfabac">
  <xsd:schema xmlns:xsd="http://www.w3.org/2001/XMLSchema" xmlns:xs="http://www.w3.org/2001/XMLSchema" xmlns:p="http://schemas.microsoft.com/office/2006/metadata/properties" xmlns:ns2="42b5fcb7-cec0-46ba-b0ff-acd1fbb473da" xmlns:ns3="0038ebcf-3fce-4d9a-84d6-e980f1780fc1" targetNamespace="http://schemas.microsoft.com/office/2006/metadata/properties" ma:root="true" ma:fieldsID="84f7ebf9ac40373fa79bde74ab16077a" ns2:_="" ns3:_="">
    <xsd:import namespace="42b5fcb7-cec0-46ba-b0ff-acd1fbb473da"/>
    <xsd:import namespace="0038ebcf-3fce-4d9a-84d6-e980f1780f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b5fcb7-cec0-46ba-b0ff-acd1fbb473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38ebcf-3fce-4d9a-84d6-e980f1780f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E34DB5-A26D-4453-A6A8-22043CC1FDFE}">
  <ds:schemaRefs>
    <ds:schemaRef ds:uri="http://schemas.microsoft.com/sharepoint/v3/contenttype/forms"/>
  </ds:schemaRefs>
</ds:datastoreItem>
</file>

<file path=customXml/itemProps2.xml><?xml version="1.0" encoding="utf-8"?>
<ds:datastoreItem xmlns:ds="http://schemas.openxmlformats.org/officeDocument/2006/customXml" ds:itemID="{70582E02-72BD-4D26-864D-A179057CC908}">
  <ds:schemaRefs>
    <ds:schemaRef ds:uri="http://schemas.microsoft.com/office/2006/documentManagement/types"/>
    <ds:schemaRef ds:uri="42b5fcb7-cec0-46ba-b0ff-acd1fbb473da"/>
    <ds:schemaRef ds:uri="http://www.w3.org/XML/1998/namespace"/>
    <ds:schemaRef ds:uri="http://schemas.microsoft.com/office/2006/metadata/properties"/>
    <ds:schemaRef ds:uri="http://schemas.microsoft.com/office/infopath/2007/PartnerControls"/>
    <ds:schemaRef ds:uri="http://purl.org/dc/elements/1.1/"/>
    <ds:schemaRef ds:uri="0038ebcf-3fce-4d9a-84d6-e980f1780fc1"/>
    <ds:schemaRef ds:uri="http://purl.org/dc/term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AA59DE0E-C9EC-4625-A0D2-AA4D3F799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b5fcb7-cec0-46ba-b0ff-acd1fbb473da"/>
    <ds:schemaRef ds:uri="0038ebcf-3fce-4d9a-84d6-e980f1780f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PNI</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Rodrigues</dc:creator>
  <cp:keywords/>
  <dc:description/>
  <cp:lastModifiedBy>Ali, Saba</cp:lastModifiedBy>
  <cp:revision/>
  <cp:lastPrinted>2021-11-29T14:22:09Z</cp:lastPrinted>
  <dcterms:created xsi:type="dcterms:W3CDTF">2018-08-02T18:11:15Z</dcterms:created>
  <dcterms:modified xsi:type="dcterms:W3CDTF">2023-06-14T14:15:17Z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0x01010068F5DC48D983834E97EDD653B75ACE07</vt:lpwstr>
  </property>
</Properties>
</file>